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65" yWindow="840" windowWidth="11220" windowHeight="9675"/>
  </bookViews>
  <sheets>
    <sheet name="Final Cue Sheet" sheetId="3" r:id="rId1"/>
  </sheets>
  <calcPr calcId="145621"/>
</workbook>
</file>

<file path=xl/calcChain.xml><?xml version="1.0" encoding="utf-8"?>
<calcChain xmlns="http://schemas.openxmlformats.org/spreadsheetml/2006/main">
  <c r="G86" i="3" l="1"/>
  <c r="G85" i="3"/>
  <c r="B4" i="3" l="1"/>
  <c r="B5" i="3" s="1"/>
  <c r="B6" i="3" s="1"/>
  <c r="B7" i="3" s="1"/>
  <c r="B8" i="3" s="1"/>
  <c r="B9" i="3" l="1"/>
  <c r="B10" i="3" s="1"/>
  <c r="B11" i="3" s="1"/>
  <c r="B12" i="3" s="1"/>
  <c r="B13" i="3" s="1"/>
  <c r="B14" i="3" l="1"/>
  <c r="B15" i="3" s="1"/>
  <c r="B16" i="3" s="1"/>
  <c r="B17" i="3" s="1"/>
  <c r="B18" i="3" s="1"/>
  <c r="B19" i="3" s="1"/>
  <c r="B20" i="3" l="1"/>
  <c r="B21" i="3" l="1"/>
  <c r="B22" i="3" s="1"/>
  <c r="B23" i="3" s="1"/>
  <c r="B24" i="3" s="1"/>
  <c r="B25" i="3" s="1"/>
  <c r="B26" i="3" s="1"/>
  <c r="B27" i="3" s="1"/>
  <c r="B28" i="3" s="1"/>
  <c r="B29" i="3" s="1"/>
  <c r="B30" i="3" s="1"/>
  <c r="B31" i="3" s="1"/>
  <c r="B32" i="3" s="1"/>
  <c r="B33" i="3" s="1"/>
  <c r="B34" i="3" s="1"/>
  <c r="B35" i="3" s="1"/>
  <c r="B36" i="3" s="1"/>
  <c r="B37" i="3" s="1"/>
  <c r="B38" i="3" s="1"/>
  <c r="B39" i="3" l="1"/>
  <c r="B40" i="3" s="1"/>
  <c r="B41" i="3" s="1"/>
  <c r="B42" i="3" s="1"/>
  <c r="B43" i="3" l="1"/>
  <c r="B44" i="3" s="1"/>
  <c r="B45" i="3" s="1"/>
  <c r="B46" i="3" s="1"/>
  <c r="B47" i="3" l="1"/>
  <c r="B48" i="3" s="1"/>
  <c r="B49" i="3" s="1"/>
  <c r="B50" i="3" s="1"/>
  <c r="B51" i="3" s="1"/>
  <c r="B52" i="3" s="1"/>
  <c r="B53" i="3" s="1"/>
  <c r="B54" i="3" s="1"/>
  <c r="B55" i="3" s="1"/>
  <c r="B56" i="3" s="1"/>
  <c r="B57" i="3" s="1"/>
  <c r="B58" i="3" s="1"/>
  <c r="B59" i="3" s="1"/>
  <c r="G3" i="3" s="1"/>
  <c r="G4" i="3" s="1"/>
  <c r="G5" i="3" s="1"/>
  <c r="G6" i="3" s="1"/>
  <c r="G7" i="3" l="1"/>
  <c r="G8" i="3" s="1"/>
  <c r="G9" i="3" s="1"/>
  <c r="G10" i="3" s="1"/>
  <c r="G11" i="3" s="1"/>
  <c r="G12" i="3" s="1"/>
  <c r="G13" i="3" s="1"/>
  <c r="G14" i="3" s="1"/>
  <c r="G15" i="3" s="1"/>
  <c r="G16" i="3" s="1"/>
  <c r="G17" i="3" s="1"/>
  <c r="G18" i="3" s="1"/>
  <c r="G19" i="3" s="1"/>
  <c r="G20" i="3" s="1"/>
  <c r="G21" i="3" s="1"/>
  <c r="G22" i="3" s="1"/>
  <c r="G23" i="3" s="1"/>
  <c r="G24" i="3" s="1"/>
  <c r="G25" i="3" s="1"/>
  <c r="G26" i="3" s="1"/>
  <c r="G27" i="3" s="1"/>
  <c r="G28" i="3" s="1"/>
  <c r="G29" i="3" s="1"/>
  <c r="G30" i="3" s="1"/>
  <c r="G31" i="3" s="1"/>
  <c r="G32" i="3" s="1"/>
  <c r="G33" i="3" s="1"/>
  <c r="G34" i="3" s="1"/>
  <c r="G35" i="3" s="1"/>
  <c r="G36" i="3" s="1"/>
  <c r="G37" i="3" s="1"/>
  <c r="G38" i="3" s="1"/>
  <c r="G39" i="3" s="1"/>
  <c r="G40" i="3" s="1"/>
  <c r="G41" i="3" s="1"/>
  <c r="G42" i="3" s="1"/>
  <c r="G43" i="3" s="1"/>
  <c r="G44" i="3" s="1"/>
  <c r="G45" i="3" s="1"/>
  <c r="G46" i="3" s="1"/>
  <c r="G47" i="3" s="1"/>
  <c r="G48" i="3" s="1"/>
  <c r="G49" i="3" s="1"/>
  <c r="G50" i="3" s="1"/>
  <c r="B64" i="3" s="1"/>
  <c r="B65" i="3" s="1"/>
  <c r="B66" i="3" s="1"/>
  <c r="B67" i="3" s="1"/>
  <c r="B68" i="3" s="1"/>
  <c r="B69" i="3" s="1"/>
  <c r="B70" i="3" s="1"/>
  <c r="B71" i="3" s="1"/>
  <c r="B72" i="3" s="1"/>
  <c r="B73" i="3" s="1"/>
  <c r="B74" i="3" s="1"/>
  <c r="B75" i="3" s="1"/>
  <c r="B76" i="3" s="1"/>
  <c r="B77" i="3" s="1"/>
  <c r="B78" i="3" s="1"/>
  <c r="B79" i="3" s="1"/>
  <c r="B80" i="3" s="1"/>
  <c r="B81" i="3" s="1"/>
  <c r="B82" i="3" s="1"/>
  <c r="B83" i="3" s="1"/>
  <c r="B84" i="3" s="1"/>
  <c r="B85" i="3" s="1"/>
  <c r="B86" i="3" s="1"/>
  <c r="B87" i="3" s="1"/>
  <c r="B88" i="3" s="1"/>
  <c r="B89" i="3" s="1"/>
  <c r="B90" i="3" s="1"/>
  <c r="B91" i="3" l="1"/>
  <c r="B92" i="3" s="1"/>
  <c r="B93" i="3" s="1"/>
  <c r="B94" i="3" s="1"/>
  <c r="B95" i="3" s="1"/>
  <c r="B96" i="3" s="1"/>
  <c r="B97" i="3" s="1"/>
  <c r="B98" i="3" s="1"/>
  <c r="B99" i="3" s="1"/>
  <c r="B100" i="3" s="1"/>
  <c r="B101" i="3" s="1"/>
  <c r="B102" i="3" s="1"/>
  <c r="B103" i="3" s="1"/>
  <c r="B104" i="3" s="1"/>
  <c r="B105" i="3" s="1"/>
  <c r="B106" i="3" s="1"/>
  <c r="B107" i="3" s="1"/>
  <c r="B108" i="3" s="1"/>
  <c r="B109" i="3" s="1"/>
  <c r="B110" i="3" s="1"/>
  <c r="B111" i="3" s="1"/>
  <c r="B112" i="3" s="1"/>
  <c r="B113" i="3" s="1"/>
  <c r="B114" i="3" s="1"/>
  <c r="B115" i="3" s="1"/>
  <c r="B116" i="3" s="1"/>
  <c r="B117" i="3" s="1"/>
  <c r="B118" i="3" s="1"/>
  <c r="B119" i="3" s="1"/>
  <c r="B120" i="3" s="1"/>
  <c r="B121" i="3" s="1"/>
  <c r="B122" i="3" s="1"/>
  <c r="G64" i="3" s="1"/>
  <c r="G65" i="3" s="1"/>
  <c r="G66" i="3" s="1"/>
  <c r="G67" i="3" s="1"/>
  <c r="G68" i="3" s="1"/>
  <c r="G69" i="3" s="1"/>
  <c r="G70" i="3" s="1"/>
  <c r="G71" i="3" s="1"/>
  <c r="G72" i="3" s="1"/>
  <c r="G73" i="3" s="1"/>
  <c r="G74" i="3" s="1"/>
  <c r="G75" i="3" s="1"/>
  <c r="G76" i="3" s="1"/>
  <c r="G77" i="3" s="1"/>
  <c r="G78" i="3" l="1"/>
  <c r="G79" i="3" s="1"/>
  <c r="G80" i="3" s="1"/>
  <c r="G81" i="3" s="1"/>
  <c r="G82" i="3" s="1"/>
  <c r="G83" i="3" l="1"/>
  <c r="G84" i="3" l="1"/>
  <c r="G87" i="3"/>
  <c r="G88" i="3" s="1"/>
  <c r="G89" i="3" s="1"/>
  <c r="G90" i="3" s="1"/>
  <c r="G91" i="3" s="1"/>
  <c r="G92" i="3" s="1"/>
  <c r="G93" i="3" s="1"/>
  <c r="G94" i="3" s="1"/>
  <c r="G95" i="3" s="1"/>
  <c r="G96" i="3" s="1"/>
  <c r="G97" i="3" s="1"/>
  <c r="G98" i="3" s="1"/>
  <c r="G99" i="3" s="1"/>
  <c r="G100" i="3" s="1"/>
  <c r="G101" i="3" s="1"/>
  <c r="G102" i="3" s="1"/>
  <c r="G103" i="3" s="1"/>
  <c r="G104" i="3" s="1"/>
  <c r="G105" i="3" s="1"/>
  <c r="G106" i="3" s="1"/>
  <c r="G107" i="3" s="1"/>
  <c r="G108" i="3" s="1"/>
  <c r="G109" i="3" s="1"/>
  <c r="G110" i="3" s="1"/>
  <c r="G111" i="3" s="1"/>
  <c r="G112" i="3" s="1"/>
  <c r="G113" i="3" s="1"/>
  <c r="G114" i="3" s="1"/>
  <c r="G115" i="3" s="1"/>
  <c r="G116" i="3" s="1"/>
  <c r="G117" i="3" s="1"/>
  <c r="G118" i="3" s="1"/>
  <c r="G119" i="3" s="1"/>
  <c r="G120" i="3" s="1"/>
</calcChain>
</file>

<file path=xl/sharedStrings.xml><?xml version="1.0" encoding="utf-8"?>
<sst xmlns="http://schemas.openxmlformats.org/spreadsheetml/2006/main" count="471" uniqueCount="250">
  <si>
    <t>Total</t>
  </si>
  <si>
    <t>C</t>
  </si>
  <si>
    <t>R</t>
  </si>
  <si>
    <t>L</t>
  </si>
  <si>
    <t>S</t>
  </si>
  <si>
    <t>TNT</t>
  </si>
  <si>
    <t>BL</t>
  </si>
  <si>
    <t>E Apshawa Rd</t>
  </si>
  <si>
    <t>T Cherry Lake Rd</t>
  </si>
  <si>
    <t>T SR 19</t>
  </si>
  <si>
    <t>Bible Camp Rd</t>
  </si>
  <si>
    <t>American Legion Rd</t>
  </si>
  <si>
    <t>T SR 50</t>
  </si>
  <si>
    <t>exit control on Pearl St</t>
  </si>
  <si>
    <t>Gomez Rd</t>
  </si>
  <si>
    <t xml:space="preserve">T Bridge Rd / CR 708 </t>
  </si>
  <si>
    <t>TL SE Gomez Ave</t>
  </si>
  <si>
    <t>T Crossrip St</t>
  </si>
  <si>
    <t>SE Gomez Ave</t>
  </si>
  <si>
    <t>TL SE Dixie Highway / SR A1A</t>
  </si>
  <si>
    <t>at Sandsprit Park (rest rooms)</t>
  </si>
  <si>
    <t xml:space="preserve">T St Lucie Blvd </t>
  </si>
  <si>
    <t>SS TRO St Lucie Blvd</t>
  </si>
  <si>
    <t xml:space="preserve">TL E Ocean Blvd (over bridge) </t>
  </si>
  <si>
    <t>TL Sewalls Pt Rd &gt; Indian River Dr / CR 707</t>
  </si>
  <si>
    <t>T Fisherman's Wharf</t>
  </si>
  <si>
    <t>TL SR 5 / US 1</t>
  </si>
  <si>
    <t xml:space="preserve">SR A1A </t>
  </si>
  <si>
    <t>TRO SR A1A &gt; Ocean Ave (UM)</t>
  </si>
  <si>
    <t>TL X SR A1A / Oak St TRO Ocean Ave (UM)</t>
  </si>
  <si>
    <t>T Riverside Dr</t>
  </si>
  <si>
    <t>TL US 1</t>
  </si>
  <si>
    <t>TL Garden St / SR 406 / Max Brewer Pkwy</t>
  </si>
  <si>
    <t>Titusville Rd (UM) --  (Wildlife Drive Directional)</t>
  </si>
  <si>
    <t>T Kennedy Pkwy / SR 3</t>
  </si>
  <si>
    <t>T US 1</t>
  </si>
  <si>
    <t>TL Old Dixie Hwy / Alt A1A</t>
  </si>
  <si>
    <t>TL Beach Rd / CR 707</t>
  </si>
  <si>
    <t>BR</t>
  </si>
  <si>
    <t>follow sign for US 1 S</t>
  </si>
  <si>
    <t xml:space="preserve">South St </t>
  </si>
  <si>
    <t>TL Reynolds St</t>
  </si>
  <si>
    <t>Flagler Ave</t>
  </si>
  <si>
    <t>T A1A</t>
  </si>
  <si>
    <t>TL US 1 N / A1A</t>
  </si>
  <si>
    <t>exit control north on US 1 / A1A</t>
  </si>
  <si>
    <t>CR 905</t>
  </si>
  <si>
    <t>SS CR 905A (to Miami) / Card Sound Rd</t>
  </si>
  <si>
    <t>Exit control west on Indiantown Rd</t>
  </si>
  <si>
    <t>continue on US 27</t>
  </si>
  <si>
    <t xml:space="preserve">TL X US 192 / Fifth Ave &gt; N Riverside Dr </t>
  </si>
  <si>
    <t>TL Bannana River Dr &gt; Tropical Tr</t>
  </si>
  <si>
    <t>TRO Tropical Tr</t>
  </si>
  <si>
    <t>TL SR 520 (Merritt Island Causeway)</t>
  </si>
  <si>
    <t>TL Brevard Ave &gt; Indian River Dr / CR 515</t>
  </si>
  <si>
    <t>QR</t>
  </si>
  <si>
    <t>QL</t>
  </si>
  <si>
    <t>NE Turner Rd</t>
  </si>
  <si>
    <t>TL SR 70</t>
  </si>
  <si>
    <t>West Farms Rd</t>
  </si>
  <si>
    <t>SS SR 31</t>
  </si>
  <si>
    <t>Palm Beach Blvd</t>
  </si>
  <si>
    <t>TL Ortiz Ave &gt; Ben C Pratt Pkwy</t>
  </si>
  <si>
    <t>Daniels Pkwy &gt; Cypres Lake Dr</t>
  </si>
  <si>
    <t>TL Winkler Rd</t>
  </si>
  <si>
    <t>Summerlin Sq Dr</t>
  </si>
  <si>
    <t>Pine Ridge Rd X Summerlin Rd</t>
  </si>
  <si>
    <t>Cubitis Ave</t>
  </si>
  <si>
    <t>US 17</t>
  </si>
  <si>
    <t>SS McRay Rd</t>
  </si>
  <si>
    <t>backtrack on SR 70 (east)</t>
  </si>
  <si>
    <t>TL Airport Rd</t>
  </si>
  <si>
    <t>Carlstrom Field Rd</t>
  </si>
  <si>
    <t>SS Hog Bay Rd / SR 31</t>
  </si>
  <si>
    <t>TRO Hog Bay Ave (UM)</t>
  </si>
  <si>
    <t>continue on Merritt Island Causeway / SR 520</t>
  </si>
  <si>
    <t>Round Lake Rd</t>
  </si>
  <si>
    <t>CR 48</t>
  </si>
  <si>
    <t>Sugarloaf Mountain Rd</t>
  </si>
  <si>
    <t>continue on Sugarloaf Mountain Rd</t>
  </si>
  <si>
    <t>T CR 561A</t>
  </si>
  <si>
    <t>SS CR 561</t>
  </si>
  <si>
    <t>TL US 27</t>
  </si>
  <si>
    <t>T Vila City Rd</t>
  </si>
  <si>
    <t>Underpass Rd</t>
  </si>
  <si>
    <t>R Empire Church Rd</t>
  </si>
  <si>
    <t>SS S Bay Lake Rd</t>
  </si>
  <si>
    <t>Van Fleet Trail (bicycle path)</t>
  </si>
  <si>
    <t>Deen Still Rd</t>
  </si>
  <si>
    <t>Old Grade Rd</t>
  </si>
  <si>
    <t>Continue on Old Grade Rd / CR 557</t>
  </si>
  <si>
    <t>CR 17 / Polk City Rd</t>
  </si>
  <si>
    <t>TL X US 27 &gt; Main St W &gt; Main St E</t>
  </si>
  <si>
    <t>5th St N &gt; 5th St S</t>
  </si>
  <si>
    <t>SS Ledwith Ave</t>
  </si>
  <si>
    <t>SS 6th St S</t>
  </si>
  <si>
    <t>Wood Ave (UM)</t>
  </si>
  <si>
    <t>9th St S</t>
  </si>
  <si>
    <t>T 30th St S</t>
  </si>
  <si>
    <t>SR 544 (flashing light)</t>
  </si>
  <si>
    <t>Bice Grove Rd</t>
  </si>
  <si>
    <t>T Water Tank Rd</t>
  </si>
  <si>
    <t>HL Smith Rd</t>
  </si>
  <si>
    <t>T Lake Mabel Loop Rd</t>
  </si>
  <si>
    <t>Tindel Camp Rd</t>
  </si>
  <si>
    <t>Chalet Suzanne Rd</t>
  </si>
  <si>
    <t>SW 316 St</t>
  </si>
  <si>
    <t>SS SW 117 Ave</t>
  </si>
  <si>
    <t>SW 112 Ave</t>
  </si>
  <si>
    <t>SW 304 St</t>
  </si>
  <si>
    <t>SW 107 Ave</t>
  </si>
  <si>
    <t>TL E Palm Dr &gt; SW 344 St</t>
  </si>
  <si>
    <t>SW 87 Ave</t>
  </si>
  <si>
    <t>TL TRO Old Cutler Rd</t>
  </si>
  <si>
    <t>W Ingraham Terr &gt; Ingraham Hwy</t>
  </si>
  <si>
    <t>TL SW 37 Ave</t>
  </si>
  <si>
    <t>Main Hwy</t>
  </si>
  <si>
    <t>TL McFarlane Rd &gt; S Bayshore Dr &gt; S Miami Dr</t>
  </si>
  <si>
    <t>TL NE 14 St</t>
  </si>
  <si>
    <t>TL N Bayshore Dr</t>
  </si>
  <si>
    <t>TL NE 15 St</t>
  </si>
  <si>
    <t>TL Collins Av / A1A</t>
  </si>
  <si>
    <t>TL West Av</t>
  </si>
  <si>
    <t>TL TRO A1A / Collins Ave</t>
  </si>
  <si>
    <t>Exit ramp TRO A1A</t>
  </si>
  <si>
    <t>S Andrews Ave (UM)</t>
  </si>
  <si>
    <t>&gt; Barton Ave</t>
  </si>
  <si>
    <t>TL A1A / S County Rd</t>
  </si>
  <si>
    <t>Breakers Row (cobbles) &gt; Royal Poinciana Way</t>
  </si>
  <si>
    <t>TL N Flager Ave (immediately after crossing bridge)</t>
  </si>
  <si>
    <t>TL TRO N Flagler Dr</t>
  </si>
  <si>
    <t>59th St</t>
  </si>
  <si>
    <t>SS Broadway</t>
  </si>
  <si>
    <t>TL Blue Heron Blvd &gt; Jack Nicklaus Dr</t>
  </si>
  <si>
    <t>TL Federal Hwy / US 1</t>
  </si>
  <si>
    <t>A1A</t>
  </si>
  <si>
    <t>TL Indiantown Rd</t>
  </si>
  <si>
    <t>Fisherman's Wharf</t>
  </si>
  <si>
    <t>TL Riverside Dr</t>
  </si>
  <si>
    <t>N Riverside Dr &gt; Wayne Ave</t>
  </si>
  <si>
    <t>Faulkner St</t>
  </si>
  <si>
    <t>SS Tanglewood Ave</t>
  </si>
  <si>
    <t xml:space="preserve">QR </t>
  </si>
  <si>
    <t>TL Dixie Freeway / US 1</t>
  </si>
  <si>
    <t>E Bayshore Dr</t>
  </si>
  <si>
    <t>SS Main St</t>
  </si>
  <si>
    <t>T Riverside Dr &gt; Halifax Dr</t>
  </si>
  <si>
    <t>Dunlawton Ave / SR A1A (UM)</t>
  </si>
  <si>
    <t>TL SR A1A / S Atlantic Ave</t>
  </si>
  <si>
    <t>continue on SR A1A / Atlantic Ave</t>
  </si>
  <si>
    <t>TL Silver Beach Ave &gt; Orange Ave</t>
  </si>
  <si>
    <t>TL Kepler Rd</t>
  </si>
  <si>
    <t>SS N Amelia Ave</t>
  </si>
  <si>
    <t>Wisconsin Ave</t>
  </si>
  <si>
    <t>SS Stetson Park Dr</t>
  </si>
  <si>
    <t>T New York Ave</t>
  </si>
  <si>
    <t>Old New York Ave / CR 4110</t>
  </si>
  <si>
    <t>SS TRO Old New York Ave (UM)</t>
  </si>
  <si>
    <t>SS SR 44</t>
  </si>
  <si>
    <t>CR 42</t>
  </si>
  <si>
    <t>CR 439</t>
  </si>
  <si>
    <t>Wiygul Rd</t>
  </si>
  <si>
    <t>T CR 44A / Rose St</t>
  </si>
  <si>
    <t xml:space="preserve">T TRO CR 44A </t>
  </si>
  <si>
    <t>Bill Collins Rd</t>
  </si>
  <si>
    <t>Thrill Hill Rd</t>
  </si>
  <si>
    <t>T SR 44</t>
  </si>
  <si>
    <t>Britt Rd</t>
  </si>
  <si>
    <t>SS Wolf Branch Rd</t>
  </si>
  <si>
    <t>Sadler Rd</t>
  </si>
  <si>
    <t>T CR 448A</t>
  </si>
  <si>
    <t>TL CR 561 (store)</t>
  </si>
  <si>
    <t>continue on CR 42</t>
  </si>
  <si>
    <t>TL Mountain Lake Cutoff Rd &gt; Old Scenic Hwy</t>
  </si>
  <si>
    <t>SS Burns Ave (UM)</t>
  </si>
  <si>
    <t>TL Buck Moore Rd / CR 17A &gt; Mammoth Grove Rd</t>
  </si>
  <si>
    <t>T SR 60</t>
  </si>
  <si>
    <t>Walk-in-Water Rd</t>
  </si>
  <si>
    <t>SS X CR 630 &gt; Blue Jordan Rd</t>
  </si>
  <si>
    <t>T Lake Reedy Blvd &gt; TS Wilson Rd</t>
  </si>
  <si>
    <t>Old Avon Park Rd / CR 627</t>
  </si>
  <si>
    <t>T CR 17A</t>
  </si>
  <si>
    <t>Central Ave (immediately after RR tracks)</t>
  </si>
  <si>
    <t>TRO Main St X US 27</t>
  </si>
  <si>
    <t>TRO Main St / SR 64</t>
  </si>
  <si>
    <t>SS Sweetwater Rd</t>
  </si>
  <si>
    <t>T US 17 S</t>
  </si>
  <si>
    <t>TL Gladiolus Dr</t>
  </si>
  <si>
    <t>Page 2</t>
  </si>
  <si>
    <t>Sunshine 1200km -- 14-17 May 2015</t>
  </si>
  <si>
    <t>Sunshine 1200km -- 14-17 May 2015 -- Key West, Florida</t>
  </si>
  <si>
    <t>START - Southernmost Point in the Continental United States, South St &amp; Whitehead St (OPEN: 0400; CLOSE: 0500)</t>
  </si>
  <si>
    <t>CONTROL - Circle K, 102525 Overseas Highway, Key Largo (OPEN: 0849; CLOSE: 1456)</t>
  </si>
  <si>
    <t>INFO CONTROL, 20449 Sugarloaf Mountain Rd, Ferndale - Answer the question on your brevet card (water)</t>
  </si>
  <si>
    <t>FINISH - Ft Myers Beach Hampton Inn, 11281 Summerlin Square Blvd, Ft Myers Beach (OPEN: 2047 Fri; CLOSE: 2200 Sun)</t>
  </si>
  <si>
    <t>CONTROL - Shell, A1A &amp; US 1, Ft. Pierce (after 2300, use BP on west side of US 1) (OPEN: 1928; CLOSE: 1320 Friday)</t>
  </si>
  <si>
    <t>US 1 (stores)</t>
  </si>
  <si>
    <t>T Coconut Dr / SW 248 St</t>
  </si>
  <si>
    <t>SS TRO SW 87 Ave (UM)</t>
  </si>
  <si>
    <t>TL Old Cutler Rd (bike path on right)</t>
  </si>
  <si>
    <t>TL Brickell Ave / US 1 &gt; Biscayne Blvd</t>
  </si>
  <si>
    <t>TL 17 St</t>
  </si>
  <si>
    <t>TL Griffin Rd (UM; TL before airport ramp)</t>
  </si>
  <si>
    <t xml:space="preserve">TL SE 17 St X US 1 &gt; Seabreeze Blvd &gt; Ocean Blvd (store at ~mile 216.5) </t>
  </si>
  <si>
    <t>OVERNIGHT CONTROL - La Quinta 34 Fisherman's Wharf, Jupiter (OPEN: 1700; CLOSE: 0824 Friday)</t>
  </si>
  <si>
    <t>Osprey</t>
  </si>
  <si>
    <r>
      <t xml:space="preserve">St Lucie Blvd </t>
    </r>
    <r>
      <rPr>
        <sz val="10"/>
        <color rgb="FFFF0000"/>
        <rFont val="Arial"/>
        <family val="2"/>
      </rPr>
      <t>XXX railroad tracks</t>
    </r>
  </si>
  <si>
    <t>SS International Speedway / US 92</t>
  </si>
  <si>
    <t>T Sunset Ave &gt; Mascotte Empire Rd</t>
  </si>
  <si>
    <t>T SR 17</t>
  </si>
  <si>
    <t>continue on SR 60</t>
  </si>
  <si>
    <t xml:space="preserve">Parnell Rd </t>
  </si>
  <si>
    <r>
      <t xml:space="preserve">X SR 66 &gt; Crewsville Rd </t>
    </r>
    <r>
      <rPr>
        <sz val="10"/>
        <color rgb="FFFF0000"/>
        <rFont val="Arial"/>
        <family val="2"/>
      </rPr>
      <t>XXX wooden bridge</t>
    </r>
  </si>
  <si>
    <t>Route #1778</t>
  </si>
  <si>
    <t>SS TRO SW 248 St (don't go straight on dirt road!)</t>
  </si>
  <si>
    <t xml:space="preserve">SS Grace Ave &gt; Hornet Dr </t>
  </si>
  <si>
    <t>INFO CONTROL, Sunoco, 7336 SR 60, Lake Wales (store open at 0600). Answer the question on your brevet card.</t>
  </si>
  <si>
    <t>OPEN CONTROL: 16 St -  McDonald's, Starbucks, etc. (OPEN: 1221 CLOSE: 2236)</t>
  </si>
  <si>
    <r>
      <rPr>
        <b/>
        <sz val="10"/>
        <rFont val="Arial"/>
        <family val="2"/>
      </rPr>
      <t xml:space="preserve">R </t>
    </r>
    <r>
      <rPr>
        <sz val="10"/>
        <rFont val="Arial"/>
      </rPr>
      <t>= Right</t>
    </r>
  </si>
  <si>
    <r>
      <rPr>
        <b/>
        <sz val="10"/>
        <rFont val="Arial"/>
        <family val="2"/>
      </rPr>
      <t>L</t>
    </r>
    <r>
      <rPr>
        <sz val="10"/>
        <rFont val="Arial"/>
      </rPr>
      <t xml:space="preserve"> = Left</t>
    </r>
  </si>
  <si>
    <r>
      <rPr>
        <b/>
        <sz val="10"/>
        <rFont val="Arial"/>
        <family val="2"/>
      </rPr>
      <t>QR</t>
    </r>
    <r>
      <rPr>
        <sz val="10"/>
        <rFont val="Arial"/>
      </rPr>
      <t xml:space="preserve"> = Quick Right</t>
    </r>
  </si>
  <si>
    <r>
      <rPr>
        <b/>
        <sz val="10"/>
        <rFont val="Arial"/>
        <family val="2"/>
      </rPr>
      <t>QL</t>
    </r>
    <r>
      <rPr>
        <sz val="10"/>
        <rFont val="Arial"/>
      </rPr>
      <t xml:space="preserve"> = Quick Left</t>
    </r>
  </si>
  <si>
    <r>
      <rPr>
        <b/>
        <sz val="10"/>
        <rFont val="Arial"/>
        <family val="2"/>
      </rPr>
      <t>BR</t>
    </r>
    <r>
      <rPr>
        <sz val="10"/>
        <rFont val="Arial"/>
      </rPr>
      <t xml:space="preserve"> = Bear Right</t>
    </r>
  </si>
  <si>
    <r>
      <rPr>
        <u/>
        <sz val="10"/>
        <rFont val="Arial"/>
        <family val="2"/>
      </rPr>
      <t>Cue Sheet Key</t>
    </r>
    <r>
      <rPr>
        <sz val="10"/>
        <rFont val="Arial"/>
      </rPr>
      <t>:</t>
    </r>
  </si>
  <si>
    <r>
      <rPr>
        <b/>
        <sz val="10"/>
        <rFont val="Arial"/>
        <family val="2"/>
      </rPr>
      <t>BL</t>
    </r>
    <r>
      <rPr>
        <sz val="10"/>
        <rFont val="Arial"/>
      </rPr>
      <t xml:space="preserve"> = Bear Left</t>
    </r>
  </si>
  <si>
    <r>
      <rPr>
        <b/>
        <sz val="10"/>
        <rFont val="Arial"/>
        <family val="2"/>
      </rPr>
      <t>XXX</t>
    </r>
    <r>
      <rPr>
        <sz val="10"/>
        <rFont val="Arial"/>
      </rPr>
      <t xml:space="preserve"> = caution!</t>
    </r>
  </si>
  <si>
    <r>
      <rPr>
        <b/>
        <sz val="10"/>
        <rFont val="Arial"/>
        <family val="2"/>
      </rPr>
      <t>UM</t>
    </r>
    <r>
      <rPr>
        <sz val="10"/>
        <rFont val="Arial"/>
        <family val="2"/>
      </rPr>
      <t xml:space="preserve"> = UnMarked</t>
    </r>
  </si>
  <si>
    <r>
      <rPr>
        <b/>
        <sz val="10"/>
        <rFont val="Arial"/>
        <family val="2"/>
      </rPr>
      <t>X</t>
    </r>
    <r>
      <rPr>
        <sz val="10"/>
        <rFont val="Arial"/>
      </rPr>
      <t xml:space="preserve"> = cross</t>
    </r>
  </si>
  <si>
    <r>
      <rPr>
        <b/>
        <sz val="10"/>
        <rFont val="Arial"/>
        <family val="2"/>
      </rPr>
      <t>&gt;</t>
    </r>
    <r>
      <rPr>
        <sz val="10"/>
        <rFont val="Arial"/>
      </rPr>
      <t xml:space="preserve"> = becomes</t>
    </r>
  </si>
  <si>
    <r>
      <rPr>
        <b/>
        <sz val="10"/>
        <rFont val="Arial"/>
        <family val="2"/>
      </rPr>
      <t>TRO</t>
    </r>
    <r>
      <rPr>
        <sz val="10"/>
        <rFont val="Arial"/>
      </rPr>
      <t xml:space="preserve"> = To Remain On</t>
    </r>
  </si>
  <si>
    <r>
      <rPr>
        <b/>
        <sz val="10"/>
        <rFont val="Arial"/>
        <family val="2"/>
      </rPr>
      <t>T</t>
    </r>
    <r>
      <rPr>
        <sz val="10"/>
        <rFont val="Arial"/>
      </rPr>
      <t xml:space="preserve"> = T-intersection</t>
    </r>
  </si>
  <si>
    <r>
      <rPr>
        <b/>
        <sz val="10"/>
        <rFont val="Arial"/>
        <family val="2"/>
      </rPr>
      <t>TL</t>
    </r>
    <r>
      <rPr>
        <sz val="10"/>
        <rFont val="Arial"/>
      </rPr>
      <t xml:space="preserve"> = Traffic Light</t>
    </r>
  </si>
  <si>
    <r>
      <rPr>
        <b/>
        <sz val="10"/>
        <rFont val="Arial"/>
        <family val="2"/>
      </rPr>
      <t>SS</t>
    </r>
    <r>
      <rPr>
        <sz val="10"/>
        <rFont val="Arial"/>
        <family val="2"/>
      </rPr>
      <t xml:space="preserve"> = Stop Sign</t>
    </r>
  </si>
  <si>
    <r>
      <rPr>
        <b/>
        <sz val="10"/>
        <rFont val="Arial"/>
        <family val="2"/>
      </rPr>
      <t>S</t>
    </r>
    <r>
      <rPr>
        <sz val="10"/>
        <rFont val="Arial"/>
        <family val="2"/>
      </rPr>
      <t xml:space="preserve"> = Straight</t>
    </r>
  </si>
  <si>
    <t>TL SR A1A (store, open 0500 to 2300)</t>
  </si>
  <si>
    <t>&gt; Fish Branch</t>
  </si>
  <si>
    <t>vers. 7 May 2015</t>
  </si>
  <si>
    <t>Le Jeune Rd (2d exit from roundabout)</t>
  </si>
  <si>
    <t>TL 16 St</t>
  </si>
  <si>
    <t>T SE 6th Av (after going under the underpass/Eller Dr)</t>
  </si>
  <si>
    <t>Lockhart St</t>
  </si>
  <si>
    <t>Minnesota Ave</t>
  </si>
  <si>
    <t>CONTROL - 7-11, 400 W Merritt Island Causeway, Merritt Island (OPEN: 2312; CLOSE: 2058 Friday)</t>
  </si>
  <si>
    <t>OVERNIGHT CONTROL - Oceanside Inn, 1909 S Atlantic Ave, Daytona Beach (OPEN: 0312 Friday; CLOSE: 0646 Saturday)</t>
  </si>
  <si>
    <t>CONTROL - Paisley Mart, 24937 CR 42, Paisley (OPEN: 0537 Friday; CLOSE: 1243 Saturday)</t>
  </si>
  <si>
    <t>CONTROL - Kangaroo Express, 451 W Myers Blvd, Mascotte (OPEN: 0854 Fri; CLOSE: 2046 Sat)</t>
  </si>
  <si>
    <t>CONTROL - Marathon, 6000 CR 557, Lake Alfred (OPEN: 1054 Fri; CLOSE: 0140 Sun)</t>
  </si>
  <si>
    <t>OVERNIGHT CONTROL - Lake Wales Hampton Inn, 22900 U.S. 27, Lake Wales (OPEN: 1229 Fri; CLOSE: 0531 Sun)</t>
  </si>
  <si>
    <t>CONTROL - Marathon, 3 US 27, Avon Park (OPEN: 1458 Fri; CLOSE: 1041 Sun)</t>
  </si>
  <si>
    <t>CONTROL - Shell / Circle K, 1401 E Oak St, Arcadia (OPEN: 1754 Fri; CLOSE: 1623 Sun)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</si>
</sst>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rgb="FF222222"/>
      <name val="Arial"/>
      <family val="2"/>
    </font>
    <font>
      <b/>
      <sz val="11"/>
      <color theme="1"/>
      <name val="Calibri"/>
      <family val="2"/>
      <scheme val="minor"/>
    </font>
    <font>
      <sz val="10"/>
      <color rgb="FF222222"/>
      <name val="Arial"/>
      <family val="2"/>
    </font>
    <font>
      <sz val="10"/>
      <color rgb="FFFF0000"/>
      <name val="Arial"/>
      <family val="2"/>
    </font>
    <font>
      <u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131">
    <xf numFmtId="0" fontId="0" fillId="0" borderId="0" xfId="0"/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164" fontId="2" fillId="0" borderId="0" xfId="0" applyNumberFormat="1" applyFont="1" applyFill="1" applyAlignment="1">
      <alignment vertical="center"/>
    </xf>
    <xf numFmtId="0" fontId="3" fillId="0" borderId="0" xfId="0" applyFont="1"/>
    <xf numFmtId="164" fontId="3" fillId="0" borderId="1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164" fontId="2" fillId="0" borderId="0" xfId="0" applyNumberFormat="1" applyFont="1" applyFill="1" applyAlignment="1">
      <alignment horizontal="right" vertical="center"/>
    </xf>
    <xf numFmtId="164" fontId="3" fillId="0" borderId="3" xfId="0" applyNumberFormat="1" applyFont="1" applyFill="1" applyBorder="1" applyAlignment="1">
      <alignment vertical="center"/>
    </xf>
    <xf numFmtId="0" fontId="3" fillId="0" borderId="0" xfId="0" applyFont="1" applyFill="1"/>
    <xf numFmtId="164" fontId="3" fillId="0" borderId="0" xfId="0" applyNumberFormat="1" applyFont="1" applyBorder="1"/>
    <xf numFmtId="164" fontId="3" fillId="0" borderId="0" xfId="0" applyNumberFormat="1" applyFont="1" applyBorder="1" applyAlignment="1">
      <alignment wrapText="1"/>
    </xf>
    <xf numFmtId="0" fontId="3" fillId="0" borderId="0" xfId="0" applyFont="1" applyBorder="1" applyAlignment="1">
      <alignment wrapText="1"/>
    </xf>
    <xf numFmtId="164" fontId="3" fillId="0" borderId="0" xfId="0" applyNumberFormat="1" applyFont="1" applyBorder="1" applyAlignment="1">
      <alignment vertical="center"/>
    </xf>
    <xf numFmtId="0" fontId="3" fillId="0" borderId="0" xfId="0" applyFont="1" applyBorder="1"/>
    <xf numFmtId="164" fontId="3" fillId="0" borderId="0" xfId="0" applyNumberFormat="1" applyFont="1" applyFill="1" applyAlignment="1">
      <alignment vertical="center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164" fontId="2" fillId="0" borderId="1" xfId="0" applyNumberFormat="1" applyFont="1" applyFill="1" applyBorder="1" applyAlignment="1">
      <alignment horizontal="center" vertical="center"/>
    </xf>
    <xf numFmtId="164" fontId="2" fillId="0" borderId="2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64" fontId="3" fillId="0" borderId="1" xfId="0" applyNumberFormat="1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right"/>
    </xf>
    <xf numFmtId="164" fontId="3" fillId="0" borderId="0" xfId="0" applyNumberFormat="1" applyFont="1" applyFill="1" applyBorder="1" applyAlignment="1">
      <alignment vertical="center"/>
    </xf>
    <xf numFmtId="164" fontId="3" fillId="0" borderId="2" xfId="0" applyNumberFormat="1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164" fontId="0" fillId="0" borderId="1" xfId="0" applyNumberForma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164" fontId="0" fillId="0" borderId="1" xfId="0" applyNumberFormat="1" applyFill="1" applyBorder="1" applyAlignment="1">
      <alignment vertical="center"/>
    </xf>
    <xf numFmtId="164" fontId="0" fillId="0" borderId="1" xfId="0" applyNumberFormat="1" applyFill="1" applyBorder="1" applyAlignment="1">
      <alignment horizontal="right" vertical="center"/>
    </xf>
    <xf numFmtId="164" fontId="3" fillId="0" borderId="3" xfId="0" applyNumberFormat="1" applyFont="1" applyFill="1" applyBorder="1" applyAlignment="1">
      <alignment horizontal="right" vertical="center"/>
    </xf>
    <xf numFmtId="164" fontId="3" fillId="0" borderId="1" xfId="0" applyNumberFormat="1" applyFont="1" applyFill="1" applyBorder="1" applyAlignment="1">
      <alignment horizontal="right" vertical="center"/>
    </xf>
    <xf numFmtId="164" fontId="3" fillId="0" borderId="1" xfId="0" applyNumberFormat="1" applyFont="1" applyFill="1" applyBorder="1" applyAlignment="1">
      <alignment horizontal="right"/>
    </xf>
    <xf numFmtId="0" fontId="3" fillId="0" borderId="1" xfId="0" applyFont="1" applyFill="1" applyBorder="1" applyAlignment="1"/>
    <xf numFmtId="0" fontId="3" fillId="0" borderId="1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 vertical="center"/>
    </xf>
    <xf numFmtId="0" fontId="3" fillId="0" borderId="1" xfId="0" applyFont="1" applyFill="1" applyBorder="1"/>
    <xf numFmtId="0" fontId="3" fillId="0" borderId="1" xfId="0" applyFont="1" applyFill="1" applyBorder="1" applyAlignment="1">
      <alignment horizontal="right"/>
    </xf>
    <xf numFmtId="0" fontId="3" fillId="0" borderId="1" xfId="0" applyFont="1" applyFill="1" applyBorder="1" applyAlignment="1">
      <alignment horizontal="left" vertical="center" wrapText="1"/>
    </xf>
    <xf numFmtId="164" fontId="3" fillId="0" borderId="1" xfId="0" applyNumberFormat="1" applyFont="1" applyFill="1" applyBorder="1"/>
    <xf numFmtId="164" fontId="3" fillId="0" borderId="2" xfId="0" applyNumberFormat="1" applyFont="1" applyFill="1" applyBorder="1" applyAlignment="1">
      <alignment horizontal="right" vertical="center"/>
    </xf>
    <xf numFmtId="164" fontId="7" fillId="0" borderId="1" xfId="0" applyNumberFormat="1" applyFont="1" applyFill="1" applyBorder="1" applyAlignment="1">
      <alignment vertical="center"/>
    </xf>
    <xf numFmtId="164" fontId="0" fillId="0" borderId="0" xfId="0" applyNumberFormat="1" applyFill="1" applyBorder="1" applyAlignment="1">
      <alignment horizontal="right" vertical="center"/>
    </xf>
    <xf numFmtId="0" fontId="3" fillId="0" borderId="0" xfId="0" applyFont="1" applyFill="1" applyBorder="1"/>
    <xf numFmtId="164" fontId="0" fillId="0" borderId="3" xfId="0" applyNumberFormat="1" applyBorder="1"/>
    <xf numFmtId="164" fontId="0" fillId="0" borderId="1" xfId="0" applyNumberFormat="1" applyBorder="1"/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 wrapText="1"/>
    </xf>
    <xf numFmtId="164" fontId="0" fillId="0" borderId="0" xfId="0" applyNumberForma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164" fontId="6" fillId="2" borderId="5" xfId="0" applyNumberFormat="1" applyFont="1" applyFill="1" applyBorder="1" applyAlignment="1">
      <alignment vertical="center"/>
    </xf>
    <xf numFmtId="164" fontId="2" fillId="2" borderId="6" xfId="0" applyNumberFormat="1" applyFont="1" applyFill="1" applyBorder="1" applyAlignment="1">
      <alignment horizontal="right" vertical="center"/>
    </xf>
    <xf numFmtId="0" fontId="6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left" vertical="center" wrapText="1"/>
    </xf>
    <xf numFmtId="164" fontId="6" fillId="2" borderId="6" xfId="0" applyNumberFormat="1" applyFont="1" applyFill="1" applyBorder="1" applyAlignment="1">
      <alignment horizontal="right" vertical="center"/>
    </xf>
    <xf numFmtId="0" fontId="2" fillId="2" borderId="7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right"/>
    </xf>
    <xf numFmtId="0" fontId="3" fillId="0" borderId="3" xfId="0" applyFont="1" applyFill="1" applyBorder="1" applyAlignment="1">
      <alignment horizontal="left"/>
    </xf>
    <xf numFmtId="164" fontId="2" fillId="2" borderId="5" xfId="0" applyNumberFormat="1" applyFont="1" applyFill="1" applyBorder="1" applyAlignment="1">
      <alignment horizontal="right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quotePrefix="1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left"/>
    </xf>
    <xf numFmtId="164" fontId="2" fillId="2" borderId="5" xfId="0" applyNumberFormat="1" applyFont="1" applyFill="1" applyBorder="1" applyAlignment="1">
      <alignment vertical="center"/>
    </xf>
    <xf numFmtId="164" fontId="2" fillId="2" borderId="6" xfId="0" applyNumberFormat="1" applyFont="1" applyFill="1" applyBorder="1" applyAlignment="1">
      <alignment vertical="center"/>
    </xf>
    <xf numFmtId="0" fontId="5" fillId="0" borderId="0" xfId="0" applyFont="1" applyFill="1" applyBorder="1"/>
    <xf numFmtId="0" fontId="3" fillId="0" borderId="2" xfId="0" applyFont="1" applyFill="1" applyBorder="1"/>
    <xf numFmtId="0" fontId="4" fillId="0" borderId="1" xfId="0" applyFont="1" applyFill="1" applyBorder="1" applyAlignment="1">
      <alignment horizontal="right"/>
    </xf>
    <xf numFmtId="0" fontId="3" fillId="0" borderId="1" xfId="0" quotePrefix="1" applyFont="1" applyFill="1" applyBorder="1" applyAlignment="1">
      <alignment horizontal="left" vertical="center" wrapText="1"/>
    </xf>
    <xf numFmtId="164" fontId="3" fillId="0" borderId="1" xfId="0" applyNumberFormat="1" applyFont="1" applyFill="1" applyBorder="1" applyAlignment="1">
      <alignment horizontal="left" vertical="center"/>
    </xf>
    <xf numFmtId="164" fontId="3" fillId="0" borderId="1" xfId="1" applyNumberFormat="1" applyFont="1" applyFill="1" applyBorder="1" applyAlignment="1">
      <alignment vertical="center"/>
    </xf>
    <xf numFmtId="0" fontId="3" fillId="0" borderId="1" xfId="1" applyFont="1" applyFill="1" applyBorder="1" applyAlignment="1">
      <alignment vertical="center"/>
    </xf>
    <xf numFmtId="0" fontId="2" fillId="0" borderId="1" xfId="1" applyFont="1" applyFill="1" applyBorder="1" applyAlignment="1">
      <alignment horizontal="center" vertical="center"/>
    </xf>
    <xf numFmtId="164" fontId="3" fillId="0" borderId="2" xfId="1" applyNumberFormat="1" applyFont="1" applyFill="1" applyBorder="1" applyAlignment="1">
      <alignment vertical="center"/>
    </xf>
    <xf numFmtId="0" fontId="2" fillId="0" borderId="2" xfId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 vertical="center" wrapText="1"/>
    </xf>
    <xf numFmtId="164" fontId="3" fillId="0" borderId="3" xfId="0" applyNumberFormat="1" applyFont="1" applyBorder="1" applyAlignment="1">
      <alignment vertical="center"/>
    </xf>
    <xf numFmtId="0" fontId="2" fillId="2" borderId="6" xfId="1" applyFont="1" applyFill="1" applyBorder="1" applyAlignment="1">
      <alignment horizontal="center" vertical="center"/>
    </xf>
    <xf numFmtId="0" fontId="2" fillId="2" borderId="7" xfId="1" applyFont="1" applyFill="1" applyBorder="1" applyAlignment="1">
      <alignment vertical="center" wrapText="1"/>
    </xf>
    <xf numFmtId="164" fontId="2" fillId="2" borderId="5" xfId="1" applyNumberFormat="1" applyFont="1" applyFill="1" applyBorder="1" applyAlignment="1">
      <alignment vertical="center"/>
    </xf>
    <xf numFmtId="164" fontId="3" fillId="0" borderId="1" xfId="1" applyNumberFormat="1" applyFont="1" applyFill="1" applyBorder="1" applyAlignment="1">
      <alignment vertical="center"/>
    </xf>
    <xf numFmtId="0" fontId="3" fillId="0" borderId="1" xfId="1" applyFont="1" applyFill="1" applyBorder="1" applyAlignment="1">
      <alignment vertical="center"/>
    </xf>
    <xf numFmtId="164" fontId="3" fillId="0" borderId="3" xfId="1" applyNumberFormat="1" applyFont="1" applyFill="1" applyBorder="1" applyAlignment="1">
      <alignment vertical="center"/>
    </xf>
    <xf numFmtId="0" fontId="2" fillId="0" borderId="3" xfId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3" fillId="0" borderId="3" xfId="1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3" fillId="0" borderId="4" xfId="0" applyFont="1" applyFill="1" applyBorder="1" applyAlignment="1">
      <alignment vertical="center"/>
    </xf>
    <xf numFmtId="164" fontId="3" fillId="0" borderId="4" xfId="0" applyNumberFormat="1" applyFont="1" applyFill="1" applyBorder="1" applyAlignment="1">
      <alignment vertical="center"/>
    </xf>
    <xf numFmtId="164" fontId="2" fillId="2" borderId="5" xfId="0" applyNumberFormat="1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 wrapText="1"/>
    </xf>
    <xf numFmtId="164" fontId="0" fillId="0" borderId="2" xfId="0" applyNumberFormat="1" applyFill="1" applyBorder="1" applyAlignment="1">
      <alignment horizontal="right" vertical="center"/>
    </xf>
    <xf numFmtId="0" fontId="2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64" fontId="3" fillId="0" borderId="1" xfId="0" applyNumberFormat="1" applyFont="1" applyBorder="1" applyAlignment="1">
      <alignment vertical="center"/>
    </xf>
    <xf numFmtId="164" fontId="0" fillId="0" borderId="1" xfId="0" applyNumberForma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164" fontId="0" fillId="0" borderId="3" xfId="0" applyNumberFormat="1" applyFill="1" applyBorder="1" applyAlignment="1">
      <alignment horizontal="right" vertical="center"/>
    </xf>
    <xf numFmtId="164" fontId="1" fillId="0" borderId="2" xfId="0" applyNumberFormat="1" applyFont="1" applyFill="1" applyBorder="1" applyAlignment="1">
      <alignment vertical="center"/>
    </xf>
    <xf numFmtId="0" fontId="9" fillId="0" borderId="2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vertical="center" wrapText="1"/>
    </xf>
    <xf numFmtId="164" fontId="3" fillId="0" borderId="8" xfId="0" applyNumberFormat="1" applyFont="1" applyFill="1" applyBorder="1" applyAlignment="1">
      <alignment horizontal="right" vertical="center"/>
    </xf>
    <xf numFmtId="0" fontId="2" fillId="0" borderId="4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vertical="center" wrapText="1"/>
    </xf>
    <xf numFmtId="0" fontId="10" fillId="0" borderId="4" xfId="0" applyFont="1" applyFill="1" applyBorder="1" applyAlignment="1">
      <alignment vertical="center" wrapText="1"/>
    </xf>
    <xf numFmtId="0" fontId="10" fillId="0" borderId="2" xfId="0" applyFont="1" applyFill="1" applyBorder="1" applyAlignment="1">
      <alignment vertical="center" wrapText="1"/>
    </xf>
    <xf numFmtId="164" fontId="3" fillId="0" borderId="1" xfId="1" applyNumberFormat="1" applyBorder="1" applyAlignment="1">
      <alignment vertical="center"/>
    </xf>
    <xf numFmtId="0" fontId="3" fillId="0" borderId="1" xfId="1" applyFont="1" applyBorder="1" applyAlignment="1">
      <alignment vertical="center" wrapText="1"/>
    </xf>
    <xf numFmtId="0" fontId="3" fillId="0" borderId="0" xfId="0" applyFont="1" applyFill="1" applyAlignment="1">
      <alignment horizontal="right" vertical="center"/>
    </xf>
    <xf numFmtId="164" fontId="3" fillId="0" borderId="4" xfId="0" applyNumberFormat="1" applyFont="1" applyBorder="1" applyAlignment="1">
      <alignment vertical="center"/>
    </xf>
    <xf numFmtId="164" fontId="3" fillId="0" borderId="2" xfId="0" applyNumberFormat="1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164" fontId="0" fillId="0" borderId="3" xfId="0" applyNumberForma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164" fontId="6" fillId="3" borderId="0" xfId="0" applyNumberFormat="1" applyFont="1" applyFill="1" applyBorder="1" applyAlignment="1">
      <alignment vertical="center"/>
    </xf>
    <xf numFmtId="164" fontId="2" fillId="3" borderId="0" xfId="0" applyNumberFormat="1" applyFont="1" applyFill="1" applyBorder="1" applyAlignment="1">
      <alignment horizontal="right" vertical="center"/>
    </xf>
    <xf numFmtId="0" fontId="6" fillId="3" borderId="0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left" vertical="center" wrapText="1"/>
    </xf>
    <xf numFmtId="0" fontId="3" fillId="3" borderId="0" xfId="0" applyFont="1" applyFill="1" applyBorder="1"/>
    <xf numFmtId="164" fontId="3" fillId="3" borderId="0" xfId="0" applyNumberFormat="1" applyFont="1" applyFill="1" applyAlignment="1">
      <alignment vertical="center"/>
    </xf>
    <xf numFmtId="0" fontId="10" fillId="0" borderId="3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0" fontId="3" fillId="0" borderId="0" xfId="0" applyFont="1" applyAlignment="1">
      <alignment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0"/>
  <sheetViews>
    <sheetView tabSelected="1" view="pageBreakPreview" topLeftCell="A94" zoomScaleNormal="100" zoomScaleSheetLayoutView="100" workbookViewId="0">
      <selection activeCell="I117" sqref="I117"/>
    </sheetView>
  </sheetViews>
  <sheetFormatPr defaultRowHeight="12.75" x14ac:dyDescent="0.2"/>
  <cols>
    <col min="1" max="1" width="6" style="15" customWidth="1"/>
    <col min="2" max="2" width="6.28515625" style="6" customWidth="1"/>
    <col min="3" max="3" width="6.140625" style="21" customWidth="1"/>
    <col min="4" max="4" width="45.28515625" style="9" customWidth="1"/>
    <col min="5" max="5" width="1.7109375" style="4" customWidth="1"/>
    <col min="6" max="6" width="4.7109375" style="15" customWidth="1"/>
    <col min="7" max="7" width="6.28515625" style="6" customWidth="1"/>
    <col min="8" max="8" width="6.140625" style="21" customWidth="1"/>
    <col min="9" max="9" width="45.28515625" style="9" customWidth="1"/>
    <col min="10" max="16384" width="9.140625" style="4"/>
  </cols>
  <sheetData>
    <row r="1" spans="1:9" x14ac:dyDescent="0.2">
      <c r="A1" s="3" t="s">
        <v>190</v>
      </c>
      <c r="D1" s="7"/>
      <c r="F1" s="3"/>
      <c r="I1" s="7"/>
    </row>
    <row r="2" spans="1:9" ht="13.5" thickBot="1" x14ac:dyDescent="0.25">
      <c r="A2" s="20" t="s">
        <v>5</v>
      </c>
      <c r="B2" s="20" t="s">
        <v>0</v>
      </c>
      <c r="C2" s="2"/>
      <c r="D2" s="60" t="s">
        <v>213</v>
      </c>
      <c r="F2" s="20" t="s">
        <v>5</v>
      </c>
      <c r="G2" s="20" t="s">
        <v>0</v>
      </c>
      <c r="H2" s="2"/>
      <c r="I2" s="23" t="s">
        <v>236</v>
      </c>
    </row>
    <row r="3" spans="1:9" ht="38.25" customHeight="1" thickBot="1" x14ac:dyDescent="0.25">
      <c r="A3" s="62">
        <v>0</v>
      </c>
      <c r="B3" s="55">
        <v>0</v>
      </c>
      <c r="C3" s="63" t="s">
        <v>1</v>
      </c>
      <c r="D3" s="64" t="s">
        <v>191</v>
      </c>
      <c r="F3" s="33">
        <v>0</v>
      </c>
      <c r="G3" s="33">
        <f>SUM(B59+F3)</f>
        <v>264.8</v>
      </c>
      <c r="H3" s="1" t="s">
        <v>2</v>
      </c>
      <c r="I3" s="16" t="s">
        <v>48</v>
      </c>
    </row>
    <row r="4" spans="1:9" x14ac:dyDescent="0.2">
      <c r="A4" s="32">
        <v>0</v>
      </c>
      <c r="B4" s="8">
        <f t="shared" ref="B4:B59" si="0">SUM(B3+A4)</f>
        <v>0</v>
      </c>
      <c r="C4" s="80" t="s">
        <v>2</v>
      </c>
      <c r="D4" s="61" t="s">
        <v>40</v>
      </c>
      <c r="F4" s="33">
        <v>0.5</v>
      </c>
      <c r="G4" s="5">
        <f t="shared" ref="G4:G7" si="1">SUM(G3+F4)</f>
        <v>265.3</v>
      </c>
      <c r="H4" s="1" t="s">
        <v>2</v>
      </c>
      <c r="I4" s="35" t="s">
        <v>36</v>
      </c>
    </row>
    <row r="5" spans="1:9" x14ac:dyDescent="0.2">
      <c r="A5" s="33">
        <v>0.5</v>
      </c>
      <c r="B5" s="5">
        <f t="shared" si="0"/>
        <v>0.5</v>
      </c>
      <c r="C5" s="1" t="s">
        <v>2</v>
      </c>
      <c r="D5" s="36" t="s">
        <v>41</v>
      </c>
      <c r="F5" s="33">
        <v>1.3</v>
      </c>
      <c r="G5" s="5">
        <f t="shared" si="1"/>
        <v>266.60000000000002</v>
      </c>
      <c r="H5" s="1" t="s">
        <v>38</v>
      </c>
      <c r="I5" s="35" t="s">
        <v>39</v>
      </c>
    </row>
    <row r="6" spans="1:9" x14ac:dyDescent="0.2">
      <c r="A6" s="33">
        <v>0.1</v>
      </c>
      <c r="B6" s="5">
        <f t="shared" si="0"/>
        <v>0.6</v>
      </c>
      <c r="C6" s="1" t="s">
        <v>3</v>
      </c>
      <c r="D6" s="36" t="s">
        <v>42</v>
      </c>
      <c r="F6" s="33">
        <v>0.1</v>
      </c>
      <c r="G6" s="8">
        <f t="shared" si="1"/>
        <v>266.70000000000005</v>
      </c>
      <c r="H6" s="1" t="s">
        <v>4</v>
      </c>
      <c r="I6" s="35" t="s">
        <v>37</v>
      </c>
    </row>
    <row r="7" spans="1:9" x14ac:dyDescent="0.2">
      <c r="A7" s="33">
        <v>2.8</v>
      </c>
      <c r="B7" s="5">
        <f t="shared" si="0"/>
        <v>3.4</v>
      </c>
      <c r="C7" s="1" t="s">
        <v>3</v>
      </c>
      <c r="D7" s="36" t="s">
        <v>43</v>
      </c>
      <c r="F7" s="33">
        <v>6.7</v>
      </c>
      <c r="G7" s="8">
        <f t="shared" si="1"/>
        <v>273.40000000000003</v>
      </c>
      <c r="H7" s="19" t="s">
        <v>6</v>
      </c>
      <c r="I7" s="16" t="s">
        <v>14</v>
      </c>
    </row>
    <row r="8" spans="1:9" ht="14.25" customHeight="1" thickBot="1" x14ac:dyDescent="0.25">
      <c r="A8" s="42">
        <v>0.2</v>
      </c>
      <c r="B8" s="25">
        <f t="shared" si="0"/>
        <v>3.6</v>
      </c>
      <c r="C8" s="2" t="s">
        <v>2</v>
      </c>
      <c r="D8" s="65" t="s">
        <v>44</v>
      </c>
      <c r="F8" s="33">
        <v>2.2000000000000002</v>
      </c>
      <c r="G8" s="33">
        <f t="shared" ref="G8:G22" si="2">SUM(G7+F8)</f>
        <v>275.60000000000002</v>
      </c>
      <c r="H8" s="19" t="s">
        <v>3</v>
      </c>
      <c r="I8" s="17" t="s">
        <v>15</v>
      </c>
    </row>
    <row r="9" spans="1:9" ht="27" customHeight="1" thickBot="1" x14ac:dyDescent="0.25">
      <c r="A9" s="66">
        <v>98.4</v>
      </c>
      <c r="B9" s="67">
        <f>SUM(B8+A9)</f>
        <v>102</v>
      </c>
      <c r="C9" s="63" t="s">
        <v>2</v>
      </c>
      <c r="D9" s="59" t="s">
        <v>192</v>
      </c>
      <c r="F9" s="33">
        <v>0.8</v>
      </c>
      <c r="G9" s="33">
        <f t="shared" si="2"/>
        <v>276.40000000000003</v>
      </c>
      <c r="H9" s="19" t="s">
        <v>2</v>
      </c>
      <c r="I9" s="16" t="s">
        <v>16</v>
      </c>
    </row>
    <row r="10" spans="1:9" x14ac:dyDescent="0.2">
      <c r="A10" s="8">
        <v>0</v>
      </c>
      <c r="B10" s="8">
        <f t="shared" si="0"/>
        <v>102</v>
      </c>
      <c r="C10" s="80" t="s">
        <v>2</v>
      </c>
      <c r="D10" s="53" t="s">
        <v>45</v>
      </c>
      <c r="F10" s="33">
        <v>2.5</v>
      </c>
      <c r="G10" s="33">
        <f t="shared" si="2"/>
        <v>278.90000000000003</v>
      </c>
      <c r="H10" s="19" t="s">
        <v>3</v>
      </c>
      <c r="I10" s="16" t="s">
        <v>17</v>
      </c>
    </row>
    <row r="11" spans="1:9" ht="14.25" customHeight="1" x14ac:dyDescent="0.2">
      <c r="A11" s="5">
        <v>3.8</v>
      </c>
      <c r="B11" s="5">
        <f t="shared" si="0"/>
        <v>105.8</v>
      </c>
      <c r="C11" s="1" t="s">
        <v>38</v>
      </c>
      <c r="D11" s="16" t="s">
        <v>46</v>
      </c>
      <c r="F11" s="33">
        <v>0.1</v>
      </c>
      <c r="G11" s="33">
        <f t="shared" si="2"/>
        <v>279.00000000000006</v>
      </c>
      <c r="H11" s="19" t="s">
        <v>2</v>
      </c>
      <c r="I11" s="16" t="s">
        <v>18</v>
      </c>
    </row>
    <row r="12" spans="1:9" x14ac:dyDescent="0.2">
      <c r="A12" s="5">
        <v>9.3000000000000007</v>
      </c>
      <c r="B12" s="5">
        <f t="shared" si="0"/>
        <v>115.1</v>
      </c>
      <c r="C12" s="1" t="s">
        <v>3</v>
      </c>
      <c r="D12" s="16" t="s">
        <v>47</v>
      </c>
      <c r="F12" s="34">
        <v>0.5</v>
      </c>
      <c r="G12" s="33">
        <f t="shared" si="2"/>
        <v>279.50000000000006</v>
      </c>
      <c r="H12" s="81" t="s">
        <v>3</v>
      </c>
      <c r="I12" s="16" t="s">
        <v>205</v>
      </c>
    </row>
    <row r="13" spans="1:9" x14ac:dyDescent="0.2">
      <c r="A13" s="5">
        <v>16.600000000000001</v>
      </c>
      <c r="B13" s="5">
        <f t="shared" si="0"/>
        <v>131.69999999999999</v>
      </c>
      <c r="C13" s="1" t="s">
        <v>38</v>
      </c>
      <c r="D13" s="16" t="s">
        <v>196</v>
      </c>
      <c r="F13" s="34">
        <v>0.2</v>
      </c>
      <c r="G13" s="34">
        <f t="shared" si="2"/>
        <v>279.70000000000005</v>
      </c>
      <c r="H13" s="81" t="s">
        <v>2</v>
      </c>
      <c r="I13" s="16" t="s">
        <v>19</v>
      </c>
    </row>
    <row r="14" spans="1:9" x14ac:dyDescent="0.2">
      <c r="A14" s="5">
        <v>0.9</v>
      </c>
      <c r="B14" s="5">
        <f t="shared" si="0"/>
        <v>132.6</v>
      </c>
      <c r="C14" s="1" t="s">
        <v>2</v>
      </c>
      <c r="D14" s="16" t="s">
        <v>111</v>
      </c>
      <c r="F14" s="33">
        <v>4.7</v>
      </c>
      <c r="G14" s="34">
        <f t="shared" si="2"/>
        <v>284.40000000000003</v>
      </c>
      <c r="H14" s="19" t="s">
        <v>2</v>
      </c>
      <c r="I14" s="16" t="s">
        <v>206</v>
      </c>
    </row>
    <row r="15" spans="1:9" ht="14.25" customHeight="1" x14ac:dyDescent="0.2">
      <c r="A15" s="5">
        <v>6.3</v>
      </c>
      <c r="B15" s="5">
        <f t="shared" si="0"/>
        <v>138.9</v>
      </c>
      <c r="C15" s="1" t="s">
        <v>3</v>
      </c>
      <c r="D15" s="16" t="s">
        <v>107</v>
      </c>
      <c r="F15" s="5">
        <v>1.1000000000000001</v>
      </c>
      <c r="G15" s="5">
        <f t="shared" si="2"/>
        <v>285.50000000000006</v>
      </c>
      <c r="H15" s="19" t="s">
        <v>6</v>
      </c>
      <c r="I15" s="16" t="s">
        <v>20</v>
      </c>
    </row>
    <row r="16" spans="1:9" x14ac:dyDescent="0.2">
      <c r="A16" s="5">
        <v>1.8</v>
      </c>
      <c r="B16" s="5">
        <f t="shared" si="0"/>
        <v>140.70000000000002</v>
      </c>
      <c r="C16" s="1" t="s">
        <v>2</v>
      </c>
      <c r="D16" s="16" t="s">
        <v>106</v>
      </c>
      <c r="F16" s="5">
        <v>1.2</v>
      </c>
      <c r="G16" s="41">
        <f t="shared" si="2"/>
        <v>286.70000000000005</v>
      </c>
      <c r="H16" s="19" t="s">
        <v>2</v>
      </c>
      <c r="I16" s="16" t="s">
        <v>21</v>
      </c>
    </row>
    <row r="17" spans="1:9" x14ac:dyDescent="0.2">
      <c r="A17" s="5">
        <v>0.5</v>
      </c>
      <c r="B17" s="5">
        <f t="shared" si="0"/>
        <v>141.20000000000002</v>
      </c>
      <c r="C17" s="1" t="s">
        <v>3</v>
      </c>
      <c r="D17" s="16" t="s">
        <v>108</v>
      </c>
      <c r="F17" s="5">
        <v>0.7</v>
      </c>
      <c r="G17" s="41">
        <f t="shared" si="2"/>
        <v>287.40000000000003</v>
      </c>
      <c r="H17" s="19" t="s">
        <v>3</v>
      </c>
      <c r="I17" s="16" t="s">
        <v>22</v>
      </c>
    </row>
    <row r="18" spans="1:9" x14ac:dyDescent="0.2">
      <c r="A18" s="5">
        <v>0.8</v>
      </c>
      <c r="B18" s="5">
        <f t="shared" si="0"/>
        <v>142.00000000000003</v>
      </c>
      <c r="C18" s="1" t="s">
        <v>2</v>
      </c>
      <c r="D18" s="16" t="s">
        <v>109</v>
      </c>
      <c r="F18" s="22">
        <v>1.8</v>
      </c>
      <c r="G18" s="22">
        <f t="shared" si="2"/>
        <v>289.20000000000005</v>
      </c>
      <c r="H18" s="82" t="s">
        <v>2</v>
      </c>
      <c r="I18" s="17" t="s">
        <v>23</v>
      </c>
    </row>
    <row r="19" spans="1:9" x14ac:dyDescent="0.2">
      <c r="A19" s="5">
        <v>0.5</v>
      </c>
      <c r="B19" s="5">
        <f t="shared" si="0"/>
        <v>142.50000000000003</v>
      </c>
      <c r="C19" s="1" t="s">
        <v>3</v>
      </c>
      <c r="D19" s="16" t="s">
        <v>110</v>
      </c>
      <c r="F19" s="41">
        <v>0.8</v>
      </c>
      <c r="G19" s="41">
        <f t="shared" si="2"/>
        <v>290.00000000000006</v>
      </c>
      <c r="H19" s="81" t="s">
        <v>3</v>
      </c>
      <c r="I19" s="16" t="s">
        <v>24</v>
      </c>
    </row>
    <row r="20" spans="1:9" x14ac:dyDescent="0.2">
      <c r="A20" s="5">
        <v>3.6</v>
      </c>
      <c r="B20" s="5">
        <f t="shared" si="0"/>
        <v>146.10000000000002</v>
      </c>
      <c r="C20" s="1" t="s">
        <v>2</v>
      </c>
      <c r="D20" s="16" t="s">
        <v>197</v>
      </c>
      <c r="F20" s="5">
        <v>19.3</v>
      </c>
      <c r="G20" s="41">
        <f t="shared" si="2"/>
        <v>309.30000000000007</v>
      </c>
      <c r="H20" s="1" t="s">
        <v>3</v>
      </c>
      <c r="I20" s="16" t="s">
        <v>25</v>
      </c>
    </row>
    <row r="21" spans="1:9" ht="13.5" thickBot="1" x14ac:dyDescent="0.25">
      <c r="A21" s="5">
        <v>1</v>
      </c>
      <c r="B21" s="5">
        <f>SUM(B20+A21)</f>
        <v>147.10000000000002</v>
      </c>
      <c r="C21" s="1" t="s">
        <v>2</v>
      </c>
      <c r="D21" s="16" t="s">
        <v>214</v>
      </c>
      <c r="F21" s="25">
        <v>0.1</v>
      </c>
      <c r="G21" s="42">
        <f t="shared" si="2"/>
        <v>309.40000000000009</v>
      </c>
      <c r="H21" s="2" t="s">
        <v>2</v>
      </c>
      <c r="I21" s="26" t="s">
        <v>26</v>
      </c>
    </row>
    <row r="22" spans="1:9" ht="39" customHeight="1" thickBot="1" x14ac:dyDescent="0.25">
      <c r="A22" s="5">
        <v>1.1000000000000001</v>
      </c>
      <c r="B22" s="5">
        <f t="shared" si="0"/>
        <v>148.20000000000002</v>
      </c>
      <c r="C22" s="1" t="s">
        <v>3</v>
      </c>
      <c r="D22" s="16" t="s">
        <v>112</v>
      </c>
      <c r="F22" s="54">
        <v>1</v>
      </c>
      <c r="G22" s="58">
        <f t="shared" si="2"/>
        <v>310.40000000000009</v>
      </c>
      <c r="H22" s="56" t="s">
        <v>2</v>
      </c>
      <c r="I22" s="59" t="s">
        <v>195</v>
      </c>
    </row>
    <row r="23" spans="1:9" ht="13.5" customHeight="1" x14ac:dyDescent="0.2">
      <c r="A23" s="5">
        <v>0.4</v>
      </c>
      <c r="B23" s="5">
        <f t="shared" si="0"/>
        <v>148.60000000000002</v>
      </c>
      <c r="C23" s="1" t="s">
        <v>3</v>
      </c>
      <c r="D23" s="16" t="s">
        <v>198</v>
      </c>
      <c r="F23" s="5">
        <v>0</v>
      </c>
      <c r="G23" s="33">
        <f t="shared" ref="G23:G46" si="3">SUM(G22+F23)</f>
        <v>310.40000000000009</v>
      </c>
      <c r="H23" s="1" t="s">
        <v>2</v>
      </c>
      <c r="I23" s="40" t="s">
        <v>27</v>
      </c>
    </row>
    <row r="24" spans="1:9" x14ac:dyDescent="0.2">
      <c r="A24" s="5">
        <v>2.6</v>
      </c>
      <c r="B24" s="5">
        <f t="shared" si="0"/>
        <v>151.20000000000002</v>
      </c>
      <c r="C24" s="1" t="s">
        <v>2</v>
      </c>
      <c r="D24" s="16" t="s">
        <v>199</v>
      </c>
      <c r="F24" s="5">
        <v>2.5</v>
      </c>
      <c r="G24" s="33">
        <f t="shared" si="3"/>
        <v>312.90000000000009</v>
      </c>
      <c r="H24" s="1" t="s">
        <v>3</v>
      </c>
      <c r="I24" s="16" t="s">
        <v>234</v>
      </c>
    </row>
    <row r="25" spans="1:9" x14ac:dyDescent="0.2">
      <c r="A25" s="5">
        <v>7.2</v>
      </c>
      <c r="B25" s="5">
        <f t="shared" si="0"/>
        <v>158.4</v>
      </c>
      <c r="C25" s="1" t="s">
        <v>2</v>
      </c>
      <c r="D25" s="16" t="s">
        <v>113</v>
      </c>
      <c r="F25" s="5">
        <v>43.7</v>
      </c>
      <c r="G25" s="33">
        <f t="shared" si="3"/>
        <v>356.60000000000008</v>
      </c>
      <c r="H25" s="1" t="s">
        <v>6</v>
      </c>
      <c r="I25" s="16" t="s">
        <v>28</v>
      </c>
    </row>
    <row r="26" spans="1:9" x14ac:dyDescent="0.2">
      <c r="A26" s="5">
        <v>3.4</v>
      </c>
      <c r="B26" s="5">
        <f t="shared" si="0"/>
        <v>161.80000000000001</v>
      </c>
      <c r="C26" s="1" t="s">
        <v>2</v>
      </c>
      <c r="D26" s="16" t="s">
        <v>237</v>
      </c>
      <c r="F26" s="5">
        <v>0.1</v>
      </c>
      <c r="G26" s="33">
        <f t="shared" si="3"/>
        <v>356.7000000000001</v>
      </c>
      <c r="H26" s="1" t="s">
        <v>4</v>
      </c>
      <c r="I26" s="16" t="s">
        <v>29</v>
      </c>
    </row>
    <row r="27" spans="1:9" x14ac:dyDescent="0.2">
      <c r="A27" s="5">
        <v>0.1</v>
      </c>
      <c r="B27" s="5">
        <f t="shared" si="0"/>
        <v>161.9</v>
      </c>
      <c r="C27" s="1" t="s">
        <v>2</v>
      </c>
      <c r="D27" s="16" t="s">
        <v>114</v>
      </c>
      <c r="F27" s="5">
        <v>0.4</v>
      </c>
      <c r="G27" s="33">
        <f t="shared" si="3"/>
        <v>357.10000000000008</v>
      </c>
      <c r="H27" s="1" t="s">
        <v>2</v>
      </c>
      <c r="I27" s="16" t="s">
        <v>30</v>
      </c>
    </row>
    <row r="28" spans="1:9" ht="14.25" customHeight="1" x14ac:dyDescent="0.2">
      <c r="A28" s="5">
        <v>0.7</v>
      </c>
      <c r="B28" s="5">
        <f t="shared" si="0"/>
        <v>162.6</v>
      </c>
      <c r="C28" s="1" t="s">
        <v>3</v>
      </c>
      <c r="D28" s="16" t="s">
        <v>115</v>
      </c>
      <c r="F28" s="5">
        <v>1.7</v>
      </c>
      <c r="G28" s="33">
        <f t="shared" si="3"/>
        <v>358.80000000000007</v>
      </c>
      <c r="H28" s="1" t="s">
        <v>4</v>
      </c>
      <c r="I28" s="16" t="s">
        <v>50</v>
      </c>
    </row>
    <row r="29" spans="1:9" x14ac:dyDescent="0.2">
      <c r="A29" s="5">
        <v>0.2</v>
      </c>
      <c r="B29" s="5">
        <f t="shared" si="0"/>
        <v>162.79999999999998</v>
      </c>
      <c r="C29" s="1" t="s">
        <v>38</v>
      </c>
      <c r="D29" s="16" t="s">
        <v>116</v>
      </c>
      <c r="F29" s="5">
        <v>4.5999999999999996</v>
      </c>
      <c r="G29" s="33">
        <f t="shared" si="3"/>
        <v>363.40000000000009</v>
      </c>
      <c r="H29" s="1" t="s">
        <v>3</v>
      </c>
      <c r="I29" s="16" t="s">
        <v>51</v>
      </c>
    </row>
    <row r="30" spans="1:9" x14ac:dyDescent="0.2">
      <c r="A30" s="5">
        <v>1</v>
      </c>
      <c r="B30" s="5">
        <f t="shared" si="0"/>
        <v>163.79999999999998</v>
      </c>
      <c r="C30" s="1" t="s">
        <v>2</v>
      </c>
      <c r="D30" s="16" t="s">
        <v>117</v>
      </c>
      <c r="F30" s="5">
        <v>10.9</v>
      </c>
      <c r="G30" s="33">
        <f t="shared" si="3"/>
        <v>374.30000000000007</v>
      </c>
      <c r="H30" s="1" t="s">
        <v>3</v>
      </c>
      <c r="I30" s="16" t="s">
        <v>52</v>
      </c>
    </row>
    <row r="31" spans="1:9" ht="13.5" thickBot="1" x14ac:dyDescent="0.25">
      <c r="A31" s="5">
        <v>2.9</v>
      </c>
      <c r="B31" s="5">
        <f t="shared" si="0"/>
        <v>166.7</v>
      </c>
      <c r="C31" s="1" t="s">
        <v>2</v>
      </c>
      <c r="D31" s="16" t="s">
        <v>200</v>
      </c>
      <c r="F31" s="25">
        <v>5.6</v>
      </c>
      <c r="G31" s="42">
        <f t="shared" si="3"/>
        <v>379.90000000000009</v>
      </c>
      <c r="H31" s="2" t="s">
        <v>3</v>
      </c>
      <c r="I31" s="26" t="s">
        <v>53</v>
      </c>
    </row>
    <row r="32" spans="1:9" ht="27.75" customHeight="1" thickBot="1" x14ac:dyDescent="0.25">
      <c r="A32" s="5">
        <v>3.4</v>
      </c>
      <c r="B32" s="5">
        <f t="shared" si="0"/>
        <v>170.1</v>
      </c>
      <c r="C32" s="1" t="s">
        <v>2</v>
      </c>
      <c r="D32" s="16" t="s">
        <v>118</v>
      </c>
      <c r="F32" s="66">
        <v>0</v>
      </c>
      <c r="G32" s="55">
        <f t="shared" si="3"/>
        <v>379.90000000000009</v>
      </c>
      <c r="H32" s="63" t="s">
        <v>55</v>
      </c>
      <c r="I32" s="59" t="s">
        <v>242</v>
      </c>
    </row>
    <row r="33" spans="1:9" ht="13.5" customHeight="1" x14ac:dyDescent="0.2">
      <c r="A33" s="5">
        <v>0.1</v>
      </c>
      <c r="B33" s="5">
        <f t="shared" si="0"/>
        <v>170.2</v>
      </c>
      <c r="C33" s="1" t="s">
        <v>3</v>
      </c>
      <c r="D33" s="16" t="s">
        <v>119</v>
      </c>
      <c r="F33" s="5">
        <v>0</v>
      </c>
      <c r="G33" s="33">
        <f t="shared" si="3"/>
        <v>379.90000000000009</v>
      </c>
      <c r="H33" s="1" t="s">
        <v>2</v>
      </c>
      <c r="I33" s="16" t="s">
        <v>75</v>
      </c>
    </row>
    <row r="34" spans="1:9" ht="14.25" customHeight="1" x14ac:dyDescent="0.2">
      <c r="A34" s="5">
        <v>0.1</v>
      </c>
      <c r="B34" s="5">
        <f t="shared" si="0"/>
        <v>170.29999999999998</v>
      </c>
      <c r="C34" s="1" t="s">
        <v>2</v>
      </c>
      <c r="D34" s="16" t="s">
        <v>120</v>
      </c>
      <c r="F34" s="5">
        <v>1.3</v>
      </c>
      <c r="G34" s="33">
        <f t="shared" si="3"/>
        <v>381.2000000000001</v>
      </c>
      <c r="H34" s="1" t="s">
        <v>2</v>
      </c>
      <c r="I34" s="16" t="s">
        <v>54</v>
      </c>
    </row>
    <row r="35" spans="1:9" x14ac:dyDescent="0.2">
      <c r="A35" s="5">
        <v>2.7</v>
      </c>
      <c r="B35" s="5">
        <f t="shared" si="0"/>
        <v>172.99999999999997</v>
      </c>
      <c r="C35" s="1" t="s">
        <v>2</v>
      </c>
      <c r="D35" s="16" t="s">
        <v>201</v>
      </c>
      <c r="F35" s="5">
        <v>7</v>
      </c>
      <c r="G35" s="33">
        <f t="shared" si="3"/>
        <v>388.2000000000001</v>
      </c>
      <c r="H35" s="1" t="s">
        <v>2</v>
      </c>
      <c r="I35" s="16" t="s">
        <v>31</v>
      </c>
    </row>
    <row r="36" spans="1:9" x14ac:dyDescent="0.2">
      <c r="A36" s="5">
        <v>0.1</v>
      </c>
      <c r="B36" s="5">
        <f t="shared" si="0"/>
        <v>173.09999999999997</v>
      </c>
      <c r="C36" s="1" t="s">
        <v>2</v>
      </c>
      <c r="D36" s="16" t="s">
        <v>122</v>
      </c>
      <c r="F36" s="5">
        <v>12</v>
      </c>
      <c r="G36" s="33">
        <f t="shared" si="3"/>
        <v>400.2000000000001</v>
      </c>
      <c r="H36" s="1" t="s">
        <v>2</v>
      </c>
      <c r="I36" s="16" t="s">
        <v>32</v>
      </c>
    </row>
    <row r="37" spans="1:9" ht="12.75" customHeight="1" thickBot="1" x14ac:dyDescent="0.25">
      <c r="A37" s="25">
        <v>0.2</v>
      </c>
      <c r="B37" s="25">
        <f t="shared" si="0"/>
        <v>173.29999999999995</v>
      </c>
      <c r="C37" s="2" t="s">
        <v>3</v>
      </c>
      <c r="D37" s="26" t="s">
        <v>238</v>
      </c>
      <c r="F37" s="5">
        <v>2.9</v>
      </c>
      <c r="G37" s="33">
        <f t="shared" si="3"/>
        <v>403.10000000000008</v>
      </c>
      <c r="H37" s="1" t="s">
        <v>3</v>
      </c>
      <c r="I37" s="16" t="s">
        <v>33</v>
      </c>
    </row>
    <row r="38" spans="1:9" ht="26.25" customHeight="1" thickBot="1" x14ac:dyDescent="0.25">
      <c r="A38" s="66">
        <v>0</v>
      </c>
      <c r="B38" s="67">
        <f t="shared" si="0"/>
        <v>173.29999999999995</v>
      </c>
      <c r="C38" s="63" t="s">
        <v>3</v>
      </c>
      <c r="D38" s="59" t="s">
        <v>217</v>
      </c>
      <c r="F38" s="5">
        <v>4.2</v>
      </c>
      <c r="G38" s="33">
        <f t="shared" si="3"/>
        <v>407.30000000000007</v>
      </c>
      <c r="H38" s="1" t="s">
        <v>3</v>
      </c>
      <c r="I38" s="16" t="s">
        <v>34</v>
      </c>
    </row>
    <row r="39" spans="1:9" ht="12.75" customHeight="1" x14ac:dyDescent="0.2">
      <c r="A39" s="8">
        <v>0.8</v>
      </c>
      <c r="B39" s="8">
        <f t="shared" si="0"/>
        <v>174.09999999999997</v>
      </c>
      <c r="C39" s="80" t="s">
        <v>3</v>
      </c>
      <c r="D39" s="53" t="s">
        <v>121</v>
      </c>
      <c r="F39" s="5">
        <v>12.9</v>
      </c>
      <c r="G39" s="33">
        <f t="shared" si="3"/>
        <v>420.20000000000005</v>
      </c>
      <c r="H39" s="1" t="s">
        <v>2</v>
      </c>
      <c r="I39" s="16" t="s">
        <v>35</v>
      </c>
    </row>
    <row r="40" spans="1:9" x14ac:dyDescent="0.2">
      <c r="A40" s="5">
        <v>2</v>
      </c>
      <c r="B40" s="5">
        <f t="shared" si="0"/>
        <v>176.09999999999997</v>
      </c>
      <c r="C40" s="1" t="s">
        <v>2</v>
      </c>
      <c r="D40" s="16" t="s">
        <v>123</v>
      </c>
      <c r="F40" s="5">
        <v>9.6999999999999993</v>
      </c>
      <c r="G40" s="33">
        <f t="shared" si="3"/>
        <v>429.90000000000003</v>
      </c>
      <c r="H40" s="1" t="s">
        <v>2</v>
      </c>
      <c r="I40" s="16" t="s">
        <v>138</v>
      </c>
    </row>
    <row r="41" spans="1:9" x14ac:dyDescent="0.2">
      <c r="A41" s="5">
        <v>16.5</v>
      </c>
      <c r="B41" s="33">
        <f t="shared" si="0"/>
        <v>192.59999999999997</v>
      </c>
      <c r="C41" s="1" t="s">
        <v>2</v>
      </c>
      <c r="D41" s="17" t="s">
        <v>124</v>
      </c>
      <c r="F41" s="5">
        <v>5.5</v>
      </c>
      <c r="G41" s="33">
        <f t="shared" si="3"/>
        <v>435.40000000000003</v>
      </c>
      <c r="H41" s="1" t="s">
        <v>3</v>
      </c>
      <c r="I41" s="16" t="s">
        <v>139</v>
      </c>
    </row>
    <row r="42" spans="1:9" ht="14.25" customHeight="1" x14ac:dyDescent="0.2">
      <c r="A42" s="5">
        <v>2.1</v>
      </c>
      <c r="B42" s="33">
        <f t="shared" si="0"/>
        <v>194.69999999999996</v>
      </c>
      <c r="C42" s="1" t="s">
        <v>2</v>
      </c>
      <c r="D42" s="16" t="s">
        <v>31</v>
      </c>
      <c r="F42" s="5">
        <v>0.1</v>
      </c>
      <c r="G42" s="33">
        <f t="shared" si="3"/>
        <v>435.50000000000006</v>
      </c>
      <c r="H42" s="1" t="s">
        <v>2</v>
      </c>
      <c r="I42" s="16" t="s">
        <v>140</v>
      </c>
    </row>
    <row r="43" spans="1:9" x14ac:dyDescent="0.2">
      <c r="A43" s="5">
        <v>0.8</v>
      </c>
      <c r="B43" s="33">
        <f t="shared" si="0"/>
        <v>195.49999999999997</v>
      </c>
      <c r="C43" s="1" t="s">
        <v>2</v>
      </c>
      <c r="D43" s="16" t="s">
        <v>202</v>
      </c>
      <c r="F43" s="5">
        <v>0.6</v>
      </c>
      <c r="G43" s="33">
        <f t="shared" si="3"/>
        <v>436.10000000000008</v>
      </c>
      <c r="H43" s="1" t="s">
        <v>3</v>
      </c>
      <c r="I43" s="16" t="s">
        <v>141</v>
      </c>
    </row>
    <row r="44" spans="1:9" x14ac:dyDescent="0.2">
      <c r="A44" s="5">
        <v>1.9</v>
      </c>
      <c r="B44" s="33">
        <f t="shared" si="0"/>
        <v>197.39999999999998</v>
      </c>
      <c r="C44" s="1" t="s">
        <v>3</v>
      </c>
      <c r="D44" s="16" t="s">
        <v>239</v>
      </c>
      <c r="F44" s="5">
        <v>0</v>
      </c>
      <c r="G44" s="33">
        <f t="shared" si="3"/>
        <v>436.10000000000008</v>
      </c>
      <c r="H44" s="1" t="s">
        <v>142</v>
      </c>
      <c r="I44" s="16" t="s">
        <v>143</v>
      </c>
    </row>
    <row r="45" spans="1:9" x14ac:dyDescent="0.2">
      <c r="A45" s="5">
        <v>0.6</v>
      </c>
      <c r="B45" s="33">
        <f t="shared" si="0"/>
        <v>197.99999999999997</v>
      </c>
      <c r="C45" s="1" t="s">
        <v>6</v>
      </c>
      <c r="D45" s="16" t="s">
        <v>125</v>
      </c>
      <c r="F45" s="5">
        <v>5.3</v>
      </c>
      <c r="G45" s="33">
        <f t="shared" si="3"/>
        <v>441.40000000000009</v>
      </c>
      <c r="H45" s="1" t="s">
        <v>2</v>
      </c>
      <c r="I45" s="16" t="s">
        <v>144</v>
      </c>
    </row>
    <row r="46" spans="1:9" ht="25.5" x14ac:dyDescent="0.2">
      <c r="A46" s="5">
        <v>1.3</v>
      </c>
      <c r="B46" s="33">
        <f t="shared" si="0"/>
        <v>199.29999999999998</v>
      </c>
      <c r="C46" s="1" t="s">
        <v>2</v>
      </c>
      <c r="D46" s="17" t="s">
        <v>203</v>
      </c>
      <c r="F46" s="5">
        <v>0.3</v>
      </c>
      <c r="G46" s="33">
        <f t="shared" si="3"/>
        <v>441.7000000000001</v>
      </c>
      <c r="H46" s="1" t="s">
        <v>2</v>
      </c>
      <c r="I46" s="16" t="s">
        <v>145</v>
      </c>
    </row>
    <row r="47" spans="1:9" x14ac:dyDescent="0.2">
      <c r="A47" s="5">
        <v>45.2</v>
      </c>
      <c r="B47" s="33">
        <f t="shared" si="0"/>
        <v>244.5</v>
      </c>
      <c r="C47" s="1" t="s">
        <v>6</v>
      </c>
      <c r="D47" s="16" t="s">
        <v>126</v>
      </c>
      <c r="F47" s="5">
        <v>0.2</v>
      </c>
      <c r="G47" s="33">
        <f t="shared" ref="G47:G50" si="4">SUM(G46+F47)</f>
        <v>441.90000000000009</v>
      </c>
      <c r="H47" s="1" t="s">
        <v>3</v>
      </c>
      <c r="I47" s="38" t="s">
        <v>146</v>
      </c>
    </row>
    <row r="48" spans="1:9" x14ac:dyDescent="0.2">
      <c r="A48" s="5">
        <v>0.2</v>
      </c>
      <c r="B48" s="33">
        <f t="shared" si="0"/>
        <v>244.7</v>
      </c>
      <c r="C48" s="1" t="s">
        <v>2</v>
      </c>
      <c r="D48" s="16" t="s">
        <v>127</v>
      </c>
      <c r="F48" s="5">
        <v>2.2999999999999998</v>
      </c>
      <c r="G48" s="33">
        <f t="shared" si="4"/>
        <v>444.2000000000001</v>
      </c>
      <c r="H48" s="1" t="s">
        <v>2</v>
      </c>
      <c r="I48" s="38" t="s">
        <v>147</v>
      </c>
    </row>
    <row r="49" spans="1:12" ht="13.5" customHeight="1" thickBot="1" x14ac:dyDescent="0.25">
      <c r="A49" s="5">
        <v>0.3</v>
      </c>
      <c r="B49" s="33">
        <f t="shared" si="0"/>
        <v>245</v>
      </c>
      <c r="C49" s="1" t="s">
        <v>2</v>
      </c>
      <c r="D49" s="16" t="s">
        <v>128</v>
      </c>
      <c r="F49" s="25">
        <v>1.1000000000000001</v>
      </c>
      <c r="G49" s="42">
        <f t="shared" si="4"/>
        <v>445.30000000000013</v>
      </c>
      <c r="H49" s="2" t="s">
        <v>3</v>
      </c>
      <c r="I49" s="69" t="s">
        <v>148</v>
      </c>
    </row>
    <row r="50" spans="1:12" ht="39" thickBot="1" x14ac:dyDescent="0.25">
      <c r="A50" s="5">
        <v>1.3</v>
      </c>
      <c r="B50" s="33">
        <f t="shared" si="0"/>
        <v>246.3</v>
      </c>
      <c r="C50" s="1" t="s">
        <v>2</v>
      </c>
      <c r="D50" s="16" t="s">
        <v>129</v>
      </c>
      <c r="F50" s="66">
        <v>4.0999999999999996</v>
      </c>
      <c r="G50" s="55">
        <f t="shared" si="4"/>
        <v>449.40000000000015</v>
      </c>
      <c r="H50" s="63" t="s">
        <v>2</v>
      </c>
      <c r="I50" s="59" t="s">
        <v>243</v>
      </c>
    </row>
    <row r="51" spans="1:12" ht="15" x14ac:dyDescent="0.25">
      <c r="A51" s="5">
        <v>2</v>
      </c>
      <c r="B51" s="33">
        <f t="shared" si="0"/>
        <v>248.3</v>
      </c>
      <c r="C51" s="1" t="s">
        <v>2</v>
      </c>
      <c r="D51" s="16" t="s">
        <v>130</v>
      </c>
      <c r="E51" s="10"/>
      <c r="F51" s="24" t="s">
        <v>223</v>
      </c>
      <c r="G51" s="44"/>
      <c r="H51" s="51"/>
      <c r="I51" s="68"/>
    </row>
    <row r="52" spans="1:12" s="12" customFormat="1" ht="12.75" customHeight="1" x14ac:dyDescent="0.2">
      <c r="A52" s="5">
        <v>1.2</v>
      </c>
      <c r="B52" s="33">
        <f t="shared" si="0"/>
        <v>249.5</v>
      </c>
      <c r="C52" s="1" t="s">
        <v>3</v>
      </c>
      <c r="D52" s="16" t="s">
        <v>131</v>
      </c>
      <c r="E52" s="11"/>
      <c r="F52" s="4" t="s">
        <v>218</v>
      </c>
      <c r="G52"/>
      <c r="H52"/>
      <c r="I52" s="4" t="s">
        <v>233</v>
      </c>
      <c r="J52"/>
      <c r="K52"/>
      <c r="L52" s="9"/>
    </row>
    <row r="53" spans="1:12" x14ac:dyDescent="0.2">
      <c r="A53" s="5">
        <v>0.2</v>
      </c>
      <c r="B53" s="33">
        <f t="shared" si="0"/>
        <v>249.7</v>
      </c>
      <c r="C53" s="1" t="s">
        <v>2</v>
      </c>
      <c r="D53" s="16" t="s">
        <v>132</v>
      </c>
      <c r="E53" s="13"/>
      <c r="F53" s="4" t="s">
        <v>219</v>
      </c>
      <c r="G53"/>
      <c r="H53"/>
      <c r="I53" s="4" t="s">
        <v>232</v>
      </c>
      <c r="J53"/>
      <c r="K53"/>
      <c r="L53" s="9"/>
    </row>
    <row r="54" spans="1:12" ht="12.75" customHeight="1" x14ac:dyDescent="0.2">
      <c r="A54" s="5">
        <v>1.4</v>
      </c>
      <c r="B54" s="33">
        <f t="shared" si="0"/>
        <v>251.1</v>
      </c>
      <c r="C54" s="1" t="s">
        <v>2</v>
      </c>
      <c r="D54" s="16" t="s">
        <v>133</v>
      </c>
      <c r="E54" s="13"/>
      <c r="F54" s="4" t="s">
        <v>220</v>
      </c>
      <c r="G54"/>
      <c r="H54"/>
      <c r="I54" s="4" t="s">
        <v>231</v>
      </c>
      <c r="J54"/>
      <c r="K54"/>
      <c r="L54" s="9"/>
    </row>
    <row r="55" spans="1:12" x14ac:dyDescent="0.2">
      <c r="A55" s="5">
        <v>6.2</v>
      </c>
      <c r="B55" s="33">
        <f t="shared" si="0"/>
        <v>257.3</v>
      </c>
      <c r="C55" s="1" t="s">
        <v>2</v>
      </c>
      <c r="D55" s="16" t="s">
        <v>134</v>
      </c>
      <c r="E55" s="10"/>
      <c r="F55" s="4" t="s">
        <v>221</v>
      </c>
      <c r="G55"/>
      <c r="H55"/>
      <c r="I55" s="4" t="s">
        <v>230</v>
      </c>
      <c r="J55"/>
      <c r="K55"/>
      <c r="L55" s="9"/>
    </row>
    <row r="56" spans="1:12" x14ac:dyDescent="0.2">
      <c r="A56" s="5">
        <v>1.2</v>
      </c>
      <c r="B56" s="33">
        <f t="shared" si="0"/>
        <v>258.5</v>
      </c>
      <c r="C56" s="1" t="s">
        <v>38</v>
      </c>
      <c r="D56" s="16" t="s">
        <v>135</v>
      </c>
      <c r="E56" s="14"/>
      <c r="F56" s="4" t="s">
        <v>222</v>
      </c>
      <c r="G56"/>
      <c r="H56"/>
      <c r="I56" s="4" t="s">
        <v>229</v>
      </c>
      <c r="J56"/>
      <c r="K56"/>
      <c r="L56" s="9"/>
    </row>
    <row r="57" spans="1:12" x14ac:dyDescent="0.2">
      <c r="A57" s="5">
        <v>5.3</v>
      </c>
      <c r="B57" s="33">
        <f t="shared" si="0"/>
        <v>263.8</v>
      </c>
      <c r="C57" s="1" t="s">
        <v>3</v>
      </c>
      <c r="D57" s="16" t="s">
        <v>136</v>
      </c>
      <c r="E57" s="9"/>
      <c r="F57" s="4" t="s">
        <v>224</v>
      </c>
      <c r="G57"/>
      <c r="H57"/>
      <c r="I57" s="4" t="s">
        <v>228</v>
      </c>
      <c r="J57"/>
      <c r="K57" s="21"/>
      <c r="L57" s="9"/>
    </row>
    <row r="58" spans="1:12" ht="13.5" thickBot="1" x14ac:dyDescent="0.25">
      <c r="A58" s="25">
        <v>0.9</v>
      </c>
      <c r="B58" s="42">
        <f t="shared" si="0"/>
        <v>264.7</v>
      </c>
      <c r="C58" s="2" t="s">
        <v>2</v>
      </c>
      <c r="D58" s="26" t="s">
        <v>137</v>
      </c>
      <c r="E58" s="14"/>
      <c r="F58" s="4" t="s">
        <v>225</v>
      </c>
      <c r="I58" s="130" t="s">
        <v>227</v>
      </c>
      <c r="J58"/>
      <c r="K58"/>
      <c r="L58" s="9"/>
    </row>
    <row r="59" spans="1:12" ht="39" thickBot="1" x14ac:dyDescent="0.25">
      <c r="A59" s="54">
        <v>0.1</v>
      </c>
      <c r="B59" s="55">
        <f t="shared" si="0"/>
        <v>264.8</v>
      </c>
      <c r="C59" s="56" t="s">
        <v>1</v>
      </c>
      <c r="D59" s="57" t="s">
        <v>204</v>
      </c>
      <c r="E59" s="14"/>
      <c r="I59" s="15" t="s">
        <v>226</v>
      </c>
      <c r="J59" s="6"/>
      <c r="K59" s="21"/>
      <c r="L59" s="9"/>
    </row>
    <row r="60" spans="1:12" x14ac:dyDescent="0.2">
      <c r="A60" s="122"/>
      <c r="B60" s="123"/>
      <c r="C60" s="124"/>
      <c r="D60" s="125"/>
      <c r="E60" s="126"/>
      <c r="F60" s="127"/>
      <c r="J60"/>
      <c r="K60"/>
      <c r="L60" s="9"/>
    </row>
    <row r="61" spans="1:12" x14ac:dyDescent="0.2">
      <c r="A61" s="122"/>
      <c r="B61" s="123"/>
      <c r="C61" s="124"/>
      <c r="D61" s="125"/>
      <c r="E61" s="126"/>
      <c r="F61" s="127"/>
      <c r="I61" s="4"/>
    </row>
    <row r="62" spans="1:12" x14ac:dyDescent="0.2">
      <c r="A62" s="3" t="s">
        <v>189</v>
      </c>
      <c r="D62" s="7"/>
      <c r="E62" s="126"/>
      <c r="I62" s="116" t="s">
        <v>188</v>
      </c>
    </row>
    <row r="63" spans="1:12" x14ac:dyDescent="0.2">
      <c r="A63" s="19" t="s">
        <v>5</v>
      </c>
      <c r="B63" s="19" t="s">
        <v>0</v>
      </c>
      <c r="C63" s="1"/>
      <c r="D63" s="39"/>
      <c r="E63" s="14"/>
      <c r="F63" s="19" t="s">
        <v>5</v>
      </c>
      <c r="G63" s="19" t="s">
        <v>0</v>
      </c>
      <c r="H63" s="1"/>
      <c r="I63" s="70"/>
    </row>
    <row r="64" spans="1:12" x14ac:dyDescent="0.2">
      <c r="A64" s="5">
        <v>0</v>
      </c>
      <c r="B64" s="33">
        <f>G50+A64</f>
        <v>449.40000000000015</v>
      </c>
      <c r="C64" s="1" t="s">
        <v>2</v>
      </c>
      <c r="D64" s="71" t="s">
        <v>149</v>
      </c>
      <c r="E64" s="14"/>
      <c r="F64" s="46">
        <v>0.1</v>
      </c>
      <c r="G64" s="47">
        <f>SUM(F64+B122)</f>
        <v>594.30000000000018</v>
      </c>
      <c r="H64" s="100" t="s">
        <v>3</v>
      </c>
      <c r="I64" s="48" t="s">
        <v>96</v>
      </c>
    </row>
    <row r="65" spans="1:9" ht="12.75" customHeight="1" x14ac:dyDescent="0.2">
      <c r="A65" s="5">
        <v>0.6</v>
      </c>
      <c r="B65" s="33">
        <f t="shared" ref="B65:B85" si="5">B64+A65</f>
        <v>450.00000000000017</v>
      </c>
      <c r="C65" s="1" t="s">
        <v>3</v>
      </c>
      <c r="D65" s="72" t="s">
        <v>150</v>
      </c>
      <c r="E65" s="14"/>
      <c r="F65" s="46">
        <v>0.2</v>
      </c>
      <c r="G65" s="47">
        <f t="shared" ref="G65:G72" si="6">SUM(F65+G64)</f>
        <v>594.50000000000023</v>
      </c>
      <c r="H65" s="100" t="s">
        <v>2</v>
      </c>
      <c r="I65" s="48" t="s">
        <v>97</v>
      </c>
    </row>
    <row r="66" spans="1:9" x14ac:dyDescent="0.2">
      <c r="A66" s="5">
        <v>1.8</v>
      </c>
      <c r="B66" s="33">
        <f t="shared" si="5"/>
        <v>451.80000000000018</v>
      </c>
      <c r="C66" s="1" t="s">
        <v>2</v>
      </c>
      <c r="D66" s="36" t="s">
        <v>240</v>
      </c>
      <c r="F66" s="46">
        <v>0.2</v>
      </c>
      <c r="G66" s="47">
        <f t="shared" si="6"/>
        <v>594.70000000000027</v>
      </c>
      <c r="H66" s="100" t="s">
        <v>3</v>
      </c>
      <c r="I66" s="48" t="s">
        <v>215</v>
      </c>
    </row>
    <row r="67" spans="1:9" x14ac:dyDescent="0.2">
      <c r="A67" s="5">
        <v>0.2</v>
      </c>
      <c r="B67" s="33">
        <f t="shared" si="5"/>
        <v>452.00000000000017</v>
      </c>
      <c r="C67" s="1" t="s">
        <v>3</v>
      </c>
      <c r="D67" s="71" t="s">
        <v>207</v>
      </c>
      <c r="F67" s="27">
        <v>1.1000000000000001</v>
      </c>
      <c r="G67" s="47">
        <f t="shared" si="6"/>
        <v>595.8000000000003</v>
      </c>
      <c r="H67" s="94" t="s">
        <v>2</v>
      </c>
      <c r="I67" s="29" t="s">
        <v>98</v>
      </c>
    </row>
    <row r="68" spans="1:9" x14ac:dyDescent="0.2">
      <c r="A68" s="33">
        <v>17.5</v>
      </c>
      <c r="B68" s="33">
        <f t="shared" si="5"/>
        <v>469.50000000000017</v>
      </c>
      <c r="C68" s="1" t="s">
        <v>3</v>
      </c>
      <c r="D68" s="72" t="s">
        <v>151</v>
      </c>
      <c r="F68" s="27">
        <v>1.1000000000000001</v>
      </c>
      <c r="G68" s="47">
        <f t="shared" si="6"/>
        <v>596.90000000000032</v>
      </c>
      <c r="H68" s="94" t="s">
        <v>3</v>
      </c>
      <c r="I68" s="29" t="s">
        <v>99</v>
      </c>
    </row>
    <row r="69" spans="1:9" x14ac:dyDescent="0.2">
      <c r="A69" s="33">
        <v>1.9</v>
      </c>
      <c r="B69" s="33">
        <f t="shared" si="5"/>
        <v>471.40000000000015</v>
      </c>
      <c r="C69" s="1" t="s">
        <v>2</v>
      </c>
      <c r="D69" s="36" t="s">
        <v>241</v>
      </c>
      <c r="F69" s="47">
        <v>1.9</v>
      </c>
      <c r="G69" s="27">
        <f t="shared" si="6"/>
        <v>598.8000000000003</v>
      </c>
      <c r="H69" s="101" t="s">
        <v>2</v>
      </c>
      <c r="I69" s="28" t="s">
        <v>100</v>
      </c>
    </row>
    <row r="70" spans="1:9" x14ac:dyDescent="0.2">
      <c r="A70" s="33">
        <v>2.4</v>
      </c>
      <c r="B70" s="33">
        <f t="shared" si="5"/>
        <v>473.80000000000013</v>
      </c>
      <c r="C70" s="1" t="s">
        <v>3</v>
      </c>
      <c r="D70" s="71" t="s">
        <v>152</v>
      </c>
      <c r="F70" s="27">
        <v>2</v>
      </c>
      <c r="G70" s="47">
        <f t="shared" si="6"/>
        <v>600.8000000000003</v>
      </c>
      <c r="H70" s="94" t="s">
        <v>2</v>
      </c>
      <c r="I70" s="29" t="s">
        <v>101</v>
      </c>
    </row>
    <row r="71" spans="1:9" x14ac:dyDescent="0.2">
      <c r="A71" s="5">
        <v>0.3</v>
      </c>
      <c r="B71" s="33">
        <f t="shared" si="5"/>
        <v>474.10000000000014</v>
      </c>
      <c r="C71" s="1" t="s">
        <v>2</v>
      </c>
      <c r="D71" s="16" t="s">
        <v>153</v>
      </c>
      <c r="F71" s="47">
        <v>0.3</v>
      </c>
      <c r="G71" s="27">
        <f t="shared" si="6"/>
        <v>601.10000000000025</v>
      </c>
      <c r="H71" s="101" t="s">
        <v>3</v>
      </c>
      <c r="I71" s="28" t="s">
        <v>102</v>
      </c>
    </row>
    <row r="72" spans="1:9" x14ac:dyDescent="0.2">
      <c r="A72" s="5">
        <v>1.4</v>
      </c>
      <c r="B72" s="33">
        <f t="shared" si="5"/>
        <v>475.50000000000011</v>
      </c>
      <c r="C72" s="1" t="s">
        <v>3</v>
      </c>
      <c r="D72" s="16" t="s">
        <v>154</v>
      </c>
      <c r="F72" s="27">
        <v>2.5</v>
      </c>
      <c r="G72" s="27">
        <f t="shared" si="6"/>
        <v>603.60000000000025</v>
      </c>
      <c r="H72" s="94" t="s">
        <v>3</v>
      </c>
      <c r="I72" s="29" t="s">
        <v>103</v>
      </c>
    </row>
    <row r="73" spans="1:9" ht="13.5" customHeight="1" x14ac:dyDescent="0.2">
      <c r="A73" s="5">
        <v>0.3</v>
      </c>
      <c r="B73" s="33">
        <f t="shared" si="5"/>
        <v>475.80000000000013</v>
      </c>
      <c r="C73" s="1" t="s">
        <v>2</v>
      </c>
      <c r="D73" s="16" t="s">
        <v>155</v>
      </c>
      <c r="F73" s="27">
        <v>2.2000000000000002</v>
      </c>
      <c r="G73" s="47">
        <f t="shared" ref="G73:G74" si="7">SUM(F73+G72)</f>
        <v>605.8000000000003</v>
      </c>
      <c r="H73" s="94" t="s">
        <v>2</v>
      </c>
      <c r="I73" s="29" t="s">
        <v>104</v>
      </c>
    </row>
    <row r="74" spans="1:9" ht="12.75" customHeight="1" x14ac:dyDescent="0.2">
      <c r="A74" s="5">
        <v>0.8</v>
      </c>
      <c r="B74" s="33">
        <f t="shared" si="5"/>
        <v>476.60000000000014</v>
      </c>
      <c r="C74" s="1" t="s">
        <v>3</v>
      </c>
      <c r="D74" s="16" t="s">
        <v>156</v>
      </c>
      <c r="F74" s="30">
        <v>1</v>
      </c>
      <c r="G74" s="30">
        <f t="shared" si="7"/>
        <v>606.8000000000003</v>
      </c>
      <c r="H74" s="1" t="s">
        <v>3</v>
      </c>
      <c r="I74" s="16" t="s">
        <v>209</v>
      </c>
    </row>
    <row r="75" spans="1:9" ht="12.75" customHeight="1" x14ac:dyDescent="0.2">
      <c r="A75" s="73">
        <v>3.2</v>
      </c>
      <c r="B75" s="33">
        <f t="shared" si="5"/>
        <v>479.80000000000013</v>
      </c>
      <c r="C75" s="75" t="s">
        <v>2</v>
      </c>
      <c r="D75" s="74" t="s">
        <v>157</v>
      </c>
      <c r="F75" s="30">
        <v>1.6</v>
      </c>
      <c r="G75" s="33">
        <f t="shared" ref="G75:G100" si="8">SUM(G74+F75)</f>
        <v>608.40000000000032</v>
      </c>
      <c r="H75" s="1" t="s">
        <v>2</v>
      </c>
      <c r="I75" s="16" t="s">
        <v>105</v>
      </c>
    </row>
    <row r="76" spans="1:9" ht="12.75" customHeight="1" thickBot="1" x14ac:dyDescent="0.25">
      <c r="A76" s="73">
        <v>0.1</v>
      </c>
      <c r="B76" s="33">
        <f t="shared" si="5"/>
        <v>479.90000000000015</v>
      </c>
      <c r="C76" s="75" t="s">
        <v>3</v>
      </c>
      <c r="D76" s="74" t="s">
        <v>158</v>
      </c>
      <c r="F76" s="106">
        <v>1.8</v>
      </c>
      <c r="G76" s="42">
        <f t="shared" si="8"/>
        <v>610.20000000000027</v>
      </c>
      <c r="H76" s="107" t="s">
        <v>3</v>
      </c>
      <c r="I76" s="129" t="s">
        <v>82</v>
      </c>
    </row>
    <row r="77" spans="1:9" ht="39" thickBot="1" x14ac:dyDescent="0.25">
      <c r="A77" s="76">
        <v>0.4</v>
      </c>
      <c r="B77" s="42">
        <f t="shared" si="5"/>
        <v>480.30000000000013</v>
      </c>
      <c r="C77" s="77" t="s">
        <v>2</v>
      </c>
      <c r="D77" s="78" t="s">
        <v>159</v>
      </c>
      <c r="F77" s="66">
        <v>0.8</v>
      </c>
      <c r="G77" s="55">
        <f t="shared" si="8"/>
        <v>611.00000000000023</v>
      </c>
      <c r="H77" s="63" t="s">
        <v>2</v>
      </c>
      <c r="I77" s="108" t="s">
        <v>247</v>
      </c>
    </row>
    <row r="78" spans="1:9" ht="26.25" thickBot="1" x14ac:dyDescent="0.25">
      <c r="A78" s="86">
        <v>11.4</v>
      </c>
      <c r="B78" s="55">
        <f t="shared" si="5"/>
        <v>491.7000000000001</v>
      </c>
      <c r="C78" s="84" t="s">
        <v>2</v>
      </c>
      <c r="D78" s="85" t="s">
        <v>244</v>
      </c>
      <c r="F78" s="96">
        <v>0</v>
      </c>
      <c r="G78" s="109">
        <f t="shared" si="8"/>
        <v>611.00000000000023</v>
      </c>
      <c r="H78" s="110" t="s">
        <v>2</v>
      </c>
      <c r="I78" s="112" t="s">
        <v>49</v>
      </c>
    </row>
    <row r="79" spans="1:9" x14ac:dyDescent="0.2">
      <c r="A79" s="89">
        <v>0</v>
      </c>
      <c r="B79" s="32">
        <f t="shared" si="5"/>
        <v>491.7000000000001</v>
      </c>
      <c r="C79" s="90" t="s">
        <v>2</v>
      </c>
      <c r="D79" s="93" t="s">
        <v>172</v>
      </c>
      <c r="F79" s="5">
        <v>1.7</v>
      </c>
      <c r="G79" s="33">
        <f t="shared" si="8"/>
        <v>612.70000000000027</v>
      </c>
      <c r="H79" s="1" t="s">
        <v>3</v>
      </c>
      <c r="I79" s="111" t="s">
        <v>173</v>
      </c>
    </row>
    <row r="80" spans="1:9" x14ac:dyDescent="0.2">
      <c r="A80" s="87">
        <v>3.8</v>
      </c>
      <c r="B80" s="33">
        <f t="shared" si="5"/>
        <v>495.50000000000011</v>
      </c>
      <c r="C80" s="91" t="s">
        <v>3</v>
      </c>
      <c r="D80" s="88" t="s">
        <v>160</v>
      </c>
      <c r="F80" s="5">
        <v>2</v>
      </c>
      <c r="G80" s="33">
        <f t="shared" si="8"/>
        <v>614.70000000000027</v>
      </c>
      <c r="H80" s="1" t="s">
        <v>3</v>
      </c>
      <c r="I80" s="111" t="s">
        <v>174</v>
      </c>
    </row>
    <row r="81" spans="1:9" x14ac:dyDescent="0.2">
      <c r="A81" s="5">
        <v>1.6</v>
      </c>
      <c r="B81" s="33">
        <f t="shared" si="5"/>
        <v>497.10000000000014</v>
      </c>
      <c r="C81" s="1" t="s">
        <v>2</v>
      </c>
      <c r="D81" s="17" t="s">
        <v>161</v>
      </c>
      <c r="F81" s="5">
        <v>2</v>
      </c>
      <c r="G81" s="33">
        <f t="shared" si="8"/>
        <v>616.70000000000027</v>
      </c>
      <c r="H81" s="1" t="s">
        <v>3</v>
      </c>
      <c r="I81" s="111" t="s">
        <v>175</v>
      </c>
    </row>
    <row r="82" spans="1:9" ht="13.5" customHeight="1" thickBot="1" x14ac:dyDescent="0.25">
      <c r="A82" s="5">
        <v>3.7</v>
      </c>
      <c r="B82" s="33">
        <f t="shared" si="5"/>
        <v>500.80000000000013</v>
      </c>
      <c r="C82" s="1" t="s">
        <v>3</v>
      </c>
      <c r="D82" s="16" t="s">
        <v>162</v>
      </c>
      <c r="F82" s="25">
        <v>7.3</v>
      </c>
      <c r="G82" s="42">
        <f t="shared" si="8"/>
        <v>624.00000000000023</v>
      </c>
      <c r="H82" s="2" t="s">
        <v>3</v>
      </c>
      <c r="I82" s="113" t="s">
        <v>176</v>
      </c>
    </row>
    <row r="83" spans="1:9" ht="39" thickBot="1" x14ac:dyDescent="0.25">
      <c r="A83" s="33">
        <v>0.8</v>
      </c>
      <c r="B83" s="33">
        <f t="shared" si="5"/>
        <v>501.60000000000014</v>
      </c>
      <c r="C83" s="1" t="s">
        <v>3</v>
      </c>
      <c r="D83" s="16" t="s">
        <v>163</v>
      </c>
      <c r="F83" s="97">
        <v>0.9</v>
      </c>
      <c r="G83" s="55">
        <f t="shared" si="8"/>
        <v>624.9000000000002</v>
      </c>
      <c r="H83" s="63" t="s">
        <v>2</v>
      </c>
      <c r="I83" s="59" t="s">
        <v>216</v>
      </c>
    </row>
    <row r="84" spans="1:9" x14ac:dyDescent="0.2">
      <c r="A84" s="33">
        <v>0.7</v>
      </c>
      <c r="B84" s="33">
        <f t="shared" si="5"/>
        <v>502.30000000000013</v>
      </c>
      <c r="C84" s="1" t="s">
        <v>3</v>
      </c>
      <c r="D84" s="16" t="s">
        <v>164</v>
      </c>
      <c r="F84" s="8">
        <v>0</v>
      </c>
      <c r="G84" s="32">
        <f t="shared" si="8"/>
        <v>624.9000000000002</v>
      </c>
      <c r="H84" s="80" t="s">
        <v>2</v>
      </c>
      <c r="I84" s="128" t="s">
        <v>210</v>
      </c>
    </row>
    <row r="85" spans="1:9" ht="12.75" customHeight="1" x14ac:dyDescent="0.2">
      <c r="A85" s="33">
        <v>0.6</v>
      </c>
      <c r="B85" s="33">
        <f t="shared" si="5"/>
        <v>502.90000000000015</v>
      </c>
      <c r="C85" s="1" t="s">
        <v>2</v>
      </c>
      <c r="D85" s="16" t="s">
        <v>165</v>
      </c>
      <c r="F85" s="5">
        <v>1.4</v>
      </c>
      <c r="G85" s="32">
        <f t="shared" si="8"/>
        <v>626.30000000000018</v>
      </c>
      <c r="H85" s="1" t="s">
        <v>2</v>
      </c>
      <c r="I85" s="111" t="s">
        <v>177</v>
      </c>
    </row>
    <row r="86" spans="1:9" ht="12.75" customHeight="1" x14ac:dyDescent="0.2">
      <c r="A86" s="32">
        <v>3</v>
      </c>
      <c r="B86" s="83">
        <f t="shared" ref="B86:B91" si="9">SUM(A86+B85)</f>
        <v>505.90000000000015</v>
      </c>
      <c r="C86" s="80" t="s">
        <v>3</v>
      </c>
      <c r="D86" s="48" t="s">
        <v>166</v>
      </c>
      <c r="F86" s="114">
        <v>8.9</v>
      </c>
      <c r="G86" s="32">
        <f t="shared" si="8"/>
        <v>635.20000000000016</v>
      </c>
      <c r="H86" s="92" t="s">
        <v>4</v>
      </c>
      <c r="I86" s="115" t="s">
        <v>178</v>
      </c>
    </row>
    <row r="87" spans="1:9" s="9" customFormat="1" x14ac:dyDescent="0.2">
      <c r="A87" s="33">
        <v>0.2</v>
      </c>
      <c r="B87" s="83">
        <f t="shared" si="9"/>
        <v>506.10000000000014</v>
      </c>
      <c r="C87" s="1" t="s">
        <v>2</v>
      </c>
      <c r="D87" s="16" t="s">
        <v>167</v>
      </c>
      <c r="F87" s="114">
        <v>1.7</v>
      </c>
      <c r="G87" s="33">
        <f t="shared" si="8"/>
        <v>636.9000000000002</v>
      </c>
      <c r="H87" s="92" t="s">
        <v>3</v>
      </c>
      <c r="I87" s="115" t="s">
        <v>179</v>
      </c>
    </row>
    <row r="88" spans="1:9" s="9" customFormat="1" x14ac:dyDescent="0.2">
      <c r="A88" s="33">
        <v>2.6</v>
      </c>
      <c r="B88" s="102">
        <f t="shared" si="9"/>
        <v>508.70000000000016</v>
      </c>
      <c r="C88" s="1" t="s">
        <v>3</v>
      </c>
      <c r="D88" s="16" t="s">
        <v>168</v>
      </c>
      <c r="F88" s="114">
        <v>3.9</v>
      </c>
      <c r="G88" s="33">
        <f t="shared" si="8"/>
        <v>640.80000000000018</v>
      </c>
      <c r="H88" s="92" t="s">
        <v>3</v>
      </c>
      <c r="I88" s="115" t="s">
        <v>180</v>
      </c>
    </row>
    <row r="89" spans="1:9" x14ac:dyDescent="0.2">
      <c r="A89" s="33">
        <v>1</v>
      </c>
      <c r="B89" s="102">
        <f t="shared" si="9"/>
        <v>509.70000000000016</v>
      </c>
      <c r="C89" s="1" t="s">
        <v>2</v>
      </c>
      <c r="D89" s="53" t="s">
        <v>76</v>
      </c>
      <c r="F89" s="114">
        <v>7.5</v>
      </c>
      <c r="G89" s="33">
        <f t="shared" si="8"/>
        <v>648.30000000000018</v>
      </c>
      <c r="H89" s="92" t="s">
        <v>2</v>
      </c>
      <c r="I89" s="115" t="s">
        <v>181</v>
      </c>
    </row>
    <row r="90" spans="1:9" x14ac:dyDescent="0.2">
      <c r="A90" s="42">
        <v>4.5999999999999996</v>
      </c>
      <c r="B90" s="102">
        <f t="shared" si="9"/>
        <v>514.30000000000018</v>
      </c>
      <c r="C90" s="2" t="s">
        <v>2</v>
      </c>
      <c r="D90" s="95" t="s">
        <v>169</v>
      </c>
      <c r="F90" s="114">
        <v>1.3</v>
      </c>
      <c r="G90" s="33">
        <f t="shared" si="8"/>
        <v>649.60000000000014</v>
      </c>
      <c r="H90" s="92" t="s">
        <v>3</v>
      </c>
      <c r="I90" s="115" t="s">
        <v>182</v>
      </c>
    </row>
    <row r="91" spans="1:9" x14ac:dyDescent="0.2">
      <c r="A91" s="33">
        <v>4.5999999999999996</v>
      </c>
      <c r="B91" s="102">
        <f t="shared" si="9"/>
        <v>518.9000000000002</v>
      </c>
      <c r="C91" s="1" t="s">
        <v>3</v>
      </c>
      <c r="D91" s="16" t="s">
        <v>170</v>
      </c>
      <c r="F91" s="114">
        <v>1.5</v>
      </c>
      <c r="G91" s="33">
        <f t="shared" si="8"/>
        <v>651.10000000000014</v>
      </c>
      <c r="H91" s="92" t="s">
        <v>2</v>
      </c>
      <c r="I91" s="115" t="s">
        <v>145</v>
      </c>
    </row>
    <row r="92" spans="1:9" ht="12.75" customHeight="1" thickBot="1" x14ac:dyDescent="0.25">
      <c r="A92" s="33">
        <v>1.4</v>
      </c>
      <c r="B92" s="5">
        <f t="shared" ref="B92:B94" si="10">SUM(B91+A92)</f>
        <v>520.30000000000018</v>
      </c>
      <c r="C92" s="1" t="s">
        <v>2</v>
      </c>
      <c r="D92" s="16" t="s">
        <v>77</v>
      </c>
      <c r="F92" s="114">
        <v>0.4</v>
      </c>
      <c r="G92" s="33">
        <f t="shared" si="8"/>
        <v>651.50000000000011</v>
      </c>
      <c r="H92" s="92" t="s">
        <v>4</v>
      </c>
      <c r="I92" s="115" t="s">
        <v>183</v>
      </c>
    </row>
    <row r="93" spans="1:9" ht="26.25" thickBot="1" x14ac:dyDescent="0.25">
      <c r="A93" s="33">
        <v>4.3</v>
      </c>
      <c r="B93" s="5">
        <f t="shared" si="10"/>
        <v>524.60000000000014</v>
      </c>
      <c r="C93" s="1" t="s">
        <v>3</v>
      </c>
      <c r="D93" s="16" t="s">
        <v>171</v>
      </c>
      <c r="F93" s="66">
        <v>0.1</v>
      </c>
      <c r="G93" s="67">
        <f t="shared" si="8"/>
        <v>651.60000000000014</v>
      </c>
      <c r="H93" s="63" t="s">
        <v>2</v>
      </c>
      <c r="I93" s="59" t="s">
        <v>248</v>
      </c>
    </row>
    <row r="94" spans="1:9" ht="13.5" customHeight="1" thickBot="1" x14ac:dyDescent="0.25">
      <c r="A94" s="42">
        <v>4.5999999999999996</v>
      </c>
      <c r="B94" s="96">
        <f t="shared" si="10"/>
        <v>529.20000000000016</v>
      </c>
      <c r="C94" s="2" t="s">
        <v>3</v>
      </c>
      <c r="D94" s="26" t="s">
        <v>78</v>
      </c>
      <c r="F94" s="25">
        <v>0</v>
      </c>
      <c r="G94" s="109">
        <f t="shared" si="8"/>
        <v>651.60000000000014</v>
      </c>
      <c r="H94" s="2" t="s">
        <v>2</v>
      </c>
      <c r="I94" s="113" t="s">
        <v>184</v>
      </c>
    </row>
    <row r="95" spans="1:9" ht="38.25" customHeight="1" thickBot="1" x14ac:dyDescent="0.25">
      <c r="A95" s="97">
        <v>0.9</v>
      </c>
      <c r="B95" s="67">
        <f>SUM(B94+A95)</f>
        <v>530.10000000000014</v>
      </c>
      <c r="C95" s="63" t="s">
        <v>2</v>
      </c>
      <c r="D95" s="59" t="s">
        <v>193</v>
      </c>
      <c r="F95" s="5">
        <v>6.8</v>
      </c>
      <c r="G95" s="33">
        <f t="shared" si="8"/>
        <v>658.40000000000009</v>
      </c>
      <c r="H95" s="1" t="s">
        <v>3</v>
      </c>
      <c r="I95" s="111" t="s">
        <v>211</v>
      </c>
    </row>
    <row r="96" spans="1:9" x14ac:dyDescent="0.2">
      <c r="A96" s="8">
        <v>0</v>
      </c>
      <c r="B96" s="8">
        <f>SUM(B95+A96)</f>
        <v>530.10000000000014</v>
      </c>
      <c r="C96" s="80" t="s">
        <v>2</v>
      </c>
      <c r="D96" s="53" t="s">
        <v>79</v>
      </c>
      <c r="F96" s="5">
        <v>10.8</v>
      </c>
      <c r="G96" s="33">
        <f t="shared" si="8"/>
        <v>669.2</v>
      </c>
      <c r="H96" s="1" t="s">
        <v>4</v>
      </c>
      <c r="I96" s="111" t="s">
        <v>212</v>
      </c>
    </row>
    <row r="97" spans="1:9" x14ac:dyDescent="0.2">
      <c r="A97" s="43">
        <v>2.8</v>
      </c>
      <c r="B97" s="5">
        <f>SUM(B96+A97)</f>
        <v>532.90000000000009</v>
      </c>
      <c r="C97" s="79" t="s">
        <v>2</v>
      </c>
      <c r="D97" s="17" t="s">
        <v>80</v>
      </c>
      <c r="F97" s="5">
        <v>8.8000000000000007</v>
      </c>
      <c r="G97" s="33">
        <f t="shared" si="8"/>
        <v>678</v>
      </c>
      <c r="H97" s="1" t="s">
        <v>38</v>
      </c>
      <c r="I97" s="111" t="s">
        <v>235</v>
      </c>
    </row>
    <row r="98" spans="1:9" ht="12.75" customHeight="1" x14ac:dyDescent="0.2">
      <c r="A98" s="8">
        <v>2.5</v>
      </c>
      <c r="B98" s="32">
        <f t="shared" ref="B98:B114" si="11">SUM(B97+A98)</f>
        <v>535.40000000000009</v>
      </c>
      <c r="C98" s="80" t="s">
        <v>3</v>
      </c>
      <c r="D98" s="53" t="s">
        <v>81</v>
      </c>
      <c r="F98" s="5">
        <v>0.5</v>
      </c>
      <c r="G98" s="33">
        <f t="shared" si="8"/>
        <v>678.5</v>
      </c>
      <c r="H98" s="1" t="s">
        <v>3</v>
      </c>
      <c r="I98" s="111" t="s">
        <v>185</v>
      </c>
    </row>
    <row r="99" spans="1:9" ht="12.75" customHeight="1" x14ac:dyDescent="0.2">
      <c r="A99" s="5">
        <v>0.5</v>
      </c>
      <c r="B99" s="33">
        <f t="shared" si="11"/>
        <v>535.90000000000009</v>
      </c>
      <c r="C99" s="1" t="s">
        <v>3</v>
      </c>
      <c r="D99" s="17" t="s">
        <v>82</v>
      </c>
      <c r="F99" s="5">
        <v>5.9</v>
      </c>
      <c r="G99" s="33">
        <f t="shared" si="8"/>
        <v>684.4</v>
      </c>
      <c r="H99" s="1" t="s">
        <v>3</v>
      </c>
      <c r="I99" s="111" t="s">
        <v>186</v>
      </c>
    </row>
    <row r="100" spans="1:9" ht="12.75" customHeight="1" x14ac:dyDescent="0.2">
      <c r="A100" s="5">
        <v>0.7</v>
      </c>
      <c r="B100" s="33">
        <f t="shared" si="11"/>
        <v>536.60000000000014</v>
      </c>
      <c r="C100" s="1" t="s">
        <v>2</v>
      </c>
      <c r="D100" s="17" t="s">
        <v>7</v>
      </c>
      <c r="F100" s="5">
        <v>7.3</v>
      </c>
      <c r="G100" s="33">
        <f t="shared" si="8"/>
        <v>691.69999999999993</v>
      </c>
      <c r="H100" s="1" t="s">
        <v>2</v>
      </c>
      <c r="I100" s="16" t="s">
        <v>67</v>
      </c>
    </row>
    <row r="101" spans="1:9" x14ac:dyDescent="0.2">
      <c r="A101" s="5">
        <v>1.9</v>
      </c>
      <c r="B101" s="33">
        <f t="shared" si="11"/>
        <v>538.50000000000011</v>
      </c>
      <c r="C101" s="1" t="s">
        <v>2</v>
      </c>
      <c r="D101" s="16" t="s">
        <v>8</v>
      </c>
      <c r="F101" s="5">
        <v>3.7</v>
      </c>
      <c r="G101" s="31">
        <f t="shared" ref="G101:G105" si="12">SUM(G100+F101)</f>
        <v>695.4</v>
      </c>
      <c r="H101" s="1" t="s">
        <v>3</v>
      </c>
      <c r="I101" s="16" t="s">
        <v>69</v>
      </c>
    </row>
    <row r="102" spans="1:9" ht="12.75" customHeight="1" x14ac:dyDescent="0.2">
      <c r="A102" s="5">
        <v>6.1</v>
      </c>
      <c r="B102" s="33">
        <f t="shared" si="11"/>
        <v>544.60000000000014</v>
      </c>
      <c r="C102" s="1" t="s">
        <v>3</v>
      </c>
      <c r="D102" s="16" t="s">
        <v>9</v>
      </c>
      <c r="F102" s="5">
        <v>0</v>
      </c>
      <c r="G102" s="31">
        <f t="shared" si="12"/>
        <v>695.4</v>
      </c>
      <c r="H102" s="1" t="s">
        <v>55</v>
      </c>
      <c r="I102" s="16" t="s">
        <v>68</v>
      </c>
    </row>
    <row r="103" spans="1:9" ht="12.75" customHeight="1" x14ac:dyDescent="0.2">
      <c r="A103" s="5">
        <v>0.9</v>
      </c>
      <c r="B103" s="33">
        <f t="shared" si="11"/>
        <v>545.50000000000011</v>
      </c>
      <c r="C103" s="1" t="s">
        <v>2</v>
      </c>
      <c r="D103" s="16" t="s">
        <v>10</v>
      </c>
      <c r="F103" s="5">
        <v>0.2</v>
      </c>
      <c r="G103" s="31">
        <f t="shared" si="12"/>
        <v>695.6</v>
      </c>
      <c r="H103" s="1" t="s">
        <v>3</v>
      </c>
      <c r="I103" s="16" t="s">
        <v>57</v>
      </c>
    </row>
    <row r="104" spans="1:9" ht="13.5" thickBot="1" x14ac:dyDescent="0.25">
      <c r="A104" s="5">
        <v>0.9</v>
      </c>
      <c r="B104" s="33">
        <f t="shared" si="11"/>
        <v>546.40000000000009</v>
      </c>
      <c r="C104" s="1" t="s">
        <v>2</v>
      </c>
      <c r="D104" s="16" t="s">
        <v>83</v>
      </c>
      <c r="F104" s="25">
        <v>3.4</v>
      </c>
      <c r="G104" s="99">
        <f t="shared" si="12"/>
        <v>699</v>
      </c>
      <c r="H104" s="2" t="s">
        <v>2</v>
      </c>
      <c r="I104" s="26" t="s">
        <v>58</v>
      </c>
    </row>
    <row r="105" spans="1:9" ht="27" customHeight="1" thickBot="1" x14ac:dyDescent="0.25">
      <c r="A105" s="5">
        <v>0.7</v>
      </c>
      <c r="B105" s="33">
        <f t="shared" si="11"/>
        <v>547.10000000000014</v>
      </c>
      <c r="C105" s="1" t="s">
        <v>3</v>
      </c>
      <c r="D105" s="16" t="s">
        <v>84</v>
      </c>
      <c r="F105" s="66">
        <v>0.3</v>
      </c>
      <c r="G105" s="55">
        <f t="shared" si="12"/>
        <v>699.3</v>
      </c>
      <c r="H105" s="63" t="s">
        <v>2</v>
      </c>
      <c r="I105" s="59" t="s">
        <v>249</v>
      </c>
    </row>
    <row r="106" spans="1:9" x14ac:dyDescent="0.2">
      <c r="A106" s="5">
        <v>0.7</v>
      </c>
      <c r="B106" s="33">
        <f t="shared" si="11"/>
        <v>547.80000000000018</v>
      </c>
      <c r="C106" s="1" t="s">
        <v>3</v>
      </c>
      <c r="D106" s="16" t="s">
        <v>11</v>
      </c>
      <c r="F106" s="8">
        <v>0</v>
      </c>
      <c r="G106" s="105">
        <f>SUM(G105+F106)</f>
        <v>699.3</v>
      </c>
      <c r="H106" s="80" t="s">
        <v>3</v>
      </c>
      <c r="I106" s="53" t="s">
        <v>70</v>
      </c>
    </row>
    <row r="107" spans="1:9" ht="12.75" customHeight="1" thickBot="1" x14ac:dyDescent="0.25">
      <c r="A107" s="25">
        <v>0.4</v>
      </c>
      <c r="B107" s="42">
        <f t="shared" si="11"/>
        <v>548.20000000000016</v>
      </c>
      <c r="C107" s="2" t="s">
        <v>3</v>
      </c>
      <c r="D107" s="26" t="s">
        <v>12</v>
      </c>
      <c r="F107" s="5">
        <v>0.1</v>
      </c>
      <c r="G107" s="31">
        <f t="shared" ref="G107:G120" si="13">SUM(G106+F107)</f>
        <v>699.4</v>
      </c>
      <c r="H107" s="1" t="s">
        <v>2</v>
      </c>
      <c r="I107" s="16" t="s">
        <v>71</v>
      </c>
    </row>
    <row r="108" spans="1:9" ht="27" customHeight="1" thickBot="1" x14ac:dyDescent="0.25">
      <c r="A108" s="66">
        <v>0.2</v>
      </c>
      <c r="B108" s="55">
        <f t="shared" si="11"/>
        <v>548.4000000000002</v>
      </c>
      <c r="C108" s="63" t="s">
        <v>2</v>
      </c>
      <c r="D108" s="59" t="s">
        <v>245</v>
      </c>
      <c r="F108" s="5">
        <v>0</v>
      </c>
      <c r="G108" s="31">
        <f t="shared" si="13"/>
        <v>699.4</v>
      </c>
      <c r="H108" s="1" t="s">
        <v>56</v>
      </c>
      <c r="I108" s="16" t="s">
        <v>72</v>
      </c>
    </row>
    <row r="109" spans="1:9" ht="12.75" customHeight="1" x14ac:dyDescent="0.2">
      <c r="A109" s="8">
        <v>0</v>
      </c>
      <c r="B109" s="32">
        <f t="shared" si="11"/>
        <v>548.4000000000002</v>
      </c>
      <c r="C109" s="80" t="s">
        <v>2</v>
      </c>
      <c r="D109" s="98" t="s">
        <v>13</v>
      </c>
      <c r="F109" s="5">
        <v>0.8</v>
      </c>
      <c r="G109" s="31">
        <f t="shared" si="13"/>
        <v>700.19999999999993</v>
      </c>
      <c r="H109" s="1" t="s">
        <v>2</v>
      </c>
      <c r="I109" s="16" t="s">
        <v>73</v>
      </c>
    </row>
    <row r="110" spans="1:9" x14ac:dyDescent="0.2">
      <c r="A110" s="5">
        <v>0.5</v>
      </c>
      <c r="B110" s="33">
        <f t="shared" si="11"/>
        <v>548.9000000000002</v>
      </c>
      <c r="C110" s="1" t="s">
        <v>3</v>
      </c>
      <c r="D110" s="16" t="s">
        <v>208</v>
      </c>
      <c r="F110" s="5">
        <v>2.2999999999999998</v>
      </c>
      <c r="G110" s="31">
        <f t="shared" si="13"/>
        <v>702.49999999999989</v>
      </c>
      <c r="H110" s="1" t="s">
        <v>2</v>
      </c>
      <c r="I110" s="16" t="s">
        <v>74</v>
      </c>
    </row>
    <row r="111" spans="1:9" x14ac:dyDescent="0.2">
      <c r="A111" s="5">
        <v>2.9</v>
      </c>
      <c r="B111" s="33">
        <f t="shared" si="11"/>
        <v>551.80000000000018</v>
      </c>
      <c r="C111" s="1" t="s">
        <v>2</v>
      </c>
      <c r="D111" s="16" t="s">
        <v>85</v>
      </c>
      <c r="F111" s="5">
        <v>7.6</v>
      </c>
      <c r="G111" s="31">
        <f t="shared" si="13"/>
        <v>710.09999999999991</v>
      </c>
      <c r="H111" s="1" t="s">
        <v>3</v>
      </c>
      <c r="I111" s="16" t="s">
        <v>59</v>
      </c>
    </row>
    <row r="112" spans="1:9" x14ac:dyDescent="0.2">
      <c r="A112" s="5">
        <v>1.2</v>
      </c>
      <c r="B112" s="33">
        <f t="shared" si="11"/>
        <v>553.00000000000023</v>
      </c>
      <c r="C112" s="1" t="s">
        <v>3</v>
      </c>
      <c r="D112" s="16" t="s">
        <v>86</v>
      </c>
      <c r="F112" s="5">
        <v>2.2999999999999998</v>
      </c>
      <c r="G112" s="31">
        <f t="shared" si="13"/>
        <v>712.39999999999986</v>
      </c>
      <c r="H112" s="1" t="s">
        <v>2</v>
      </c>
      <c r="I112" s="16" t="s">
        <v>60</v>
      </c>
    </row>
    <row r="113" spans="1:9" x14ac:dyDescent="0.2">
      <c r="A113" s="5">
        <v>5.7</v>
      </c>
      <c r="B113" s="33">
        <f t="shared" si="11"/>
        <v>558.70000000000027</v>
      </c>
      <c r="C113" s="1" t="s">
        <v>3</v>
      </c>
      <c r="D113" s="17" t="s">
        <v>87</v>
      </c>
      <c r="F113" s="5">
        <v>25.5</v>
      </c>
      <c r="G113" s="31">
        <f t="shared" si="13"/>
        <v>737.89999999999986</v>
      </c>
      <c r="H113" s="1" t="s">
        <v>2</v>
      </c>
      <c r="I113" s="16" t="s">
        <v>61</v>
      </c>
    </row>
    <row r="114" spans="1:9" ht="12.75" customHeight="1" x14ac:dyDescent="0.2">
      <c r="A114" s="5">
        <v>14.6</v>
      </c>
      <c r="B114" s="33">
        <f t="shared" si="11"/>
        <v>573.3000000000003</v>
      </c>
      <c r="C114" s="1" t="s">
        <v>3</v>
      </c>
      <c r="D114" s="16" t="s">
        <v>88</v>
      </c>
      <c r="F114" s="5">
        <v>3.9</v>
      </c>
      <c r="G114" s="31">
        <f t="shared" si="13"/>
        <v>741.79999999999984</v>
      </c>
      <c r="H114" s="1" t="s">
        <v>3</v>
      </c>
      <c r="I114" s="16" t="s">
        <v>62</v>
      </c>
    </row>
    <row r="115" spans="1:9" ht="12.75" customHeight="1" thickBot="1" x14ac:dyDescent="0.25">
      <c r="A115" s="117">
        <v>4.4000000000000004</v>
      </c>
      <c r="B115" s="118">
        <f t="shared" ref="B115" si="14">SUM(A115+B114)</f>
        <v>577.70000000000027</v>
      </c>
      <c r="C115" s="119" t="s">
        <v>2</v>
      </c>
      <c r="D115" s="49" t="s">
        <v>89</v>
      </c>
      <c r="F115" s="5">
        <v>9.4</v>
      </c>
      <c r="G115" s="31">
        <f t="shared" si="13"/>
        <v>751.19999999999982</v>
      </c>
      <c r="H115" s="1" t="s">
        <v>2</v>
      </c>
      <c r="I115" s="16" t="s">
        <v>63</v>
      </c>
    </row>
    <row r="116" spans="1:9" ht="27" customHeight="1" thickBot="1" x14ac:dyDescent="0.25">
      <c r="A116" s="66">
        <v>5.8</v>
      </c>
      <c r="B116" s="67">
        <f t="shared" ref="B116:B122" si="15">SUM(A116+B115)</f>
        <v>583.50000000000023</v>
      </c>
      <c r="C116" s="63" t="s">
        <v>2</v>
      </c>
      <c r="D116" s="59" t="s">
        <v>246</v>
      </c>
      <c r="F116" s="5">
        <v>3.6</v>
      </c>
      <c r="G116" s="31">
        <f t="shared" si="13"/>
        <v>754.79999999999984</v>
      </c>
      <c r="H116" s="1" t="s">
        <v>3</v>
      </c>
      <c r="I116" s="16" t="s">
        <v>64</v>
      </c>
    </row>
    <row r="117" spans="1:9" x14ac:dyDescent="0.2">
      <c r="A117" s="103">
        <v>0</v>
      </c>
      <c r="B117" s="103">
        <f t="shared" si="15"/>
        <v>583.50000000000023</v>
      </c>
      <c r="C117" s="104" t="s">
        <v>2</v>
      </c>
      <c r="D117" s="29" t="s">
        <v>90</v>
      </c>
      <c r="F117" s="5">
        <v>1.8</v>
      </c>
      <c r="G117" s="31">
        <f t="shared" si="13"/>
        <v>756.5999999999998</v>
      </c>
      <c r="H117" s="1" t="s">
        <v>2</v>
      </c>
      <c r="I117" s="16" t="s">
        <v>187</v>
      </c>
    </row>
    <row r="118" spans="1:9" x14ac:dyDescent="0.2">
      <c r="A118" s="46">
        <v>1</v>
      </c>
      <c r="B118" s="47">
        <f t="shared" si="15"/>
        <v>584.50000000000023</v>
      </c>
      <c r="C118" s="100" t="s">
        <v>3</v>
      </c>
      <c r="D118" s="48" t="s">
        <v>91</v>
      </c>
      <c r="F118" s="5">
        <v>2.2999999999999998</v>
      </c>
      <c r="G118" s="31">
        <f t="shared" si="13"/>
        <v>758.89999999999975</v>
      </c>
      <c r="H118" s="1" t="s">
        <v>3</v>
      </c>
      <c r="I118" s="16" t="s">
        <v>66</v>
      </c>
    </row>
    <row r="119" spans="1:9" ht="12.75" customHeight="1" thickBot="1" x14ac:dyDescent="0.25">
      <c r="A119" s="120">
        <v>7.9</v>
      </c>
      <c r="B119" s="27">
        <f t="shared" si="15"/>
        <v>592.4000000000002</v>
      </c>
      <c r="C119" s="121" t="s">
        <v>4</v>
      </c>
      <c r="D119" s="48" t="s">
        <v>92</v>
      </c>
      <c r="F119" s="25">
        <v>1.7</v>
      </c>
      <c r="G119" s="99">
        <f t="shared" si="13"/>
        <v>760.5999999999998</v>
      </c>
      <c r="H119" s="2" t="s">
        <v>2</v>
      </c>
      <c r="I119" s="26" t="s">
        <v>65</v>
      </c>
    </row>
    <row r="120" spans="1:9" ht="38.25" customHeight="1" thickBot="1" x14ac:dyDescent="0.25">
      <c r="A120" s="120">
        <v>1.4</v>
      </c>
      <c r="B120" s="27">
        <f t="shared" si="15"/>
        <v>593.80000000000018</v>
      </c>
      <c r="C120" s="121" t="s">
        <v>2</v>
      </c>
      <c r="D120" s="48" t="s">
        <v>93</v>
      </c>
      <c r="F120" s="66">
        <v>0.2</v>
      </c>
      <c r="G120" s="55">
        <f t="shared" si="13"/>
        <v>760.79999999999984</v>
      </c>
      <c r="H120" s="63" t="s">
        <v>3</v>
      </c>
      <c r="I120" s="59" t="s">
        <v>194</v>
      </c>
    </row>
    <row r="121" spans="1:9" x14ac:dyDescent="0.2">
      <c r="A121" s="46">
        <v>0.3</v>
      </c>
      <c r="B121" s="47">
        <f t="shared" si="15"/>
        <v>594.10000000000014</v>
      </c>
      <c r="C121" s="100" t="s">
        <v>3</v>
      </c>
      <c r="D121" s="48" t="s">
        <v>94</v>
      </c>
      <c r="F121" s="24"/>
      <c r="G121" s="44"/>
      <c r="H121" s="37"/>
      <c r="I121" s="45"/>
    </row>
    <row r="122" spans="1:9" x14ac:dyDescent="0.2">
      <c r="A122" s="46">
        <v>0.1</v>
      </c>
      <c r="B122" s="47">
        <f t="shared" si="15"/>
        <v>594.20000000000016</v>
      </c>
      <c r="C122" s="100" t="s">
        <v>2</v>
      </c>
      <c r="D122" s="48" t="s">
        <v>95</v>
      </c>
      <c r="F122" s="24"/>
      <c r="G122" s="44"/>
      <c r="H122" s="37"/>
      <c r="I122" s="45"/>
    </row>
    <row r="123" spans="1:9" x14ac:dyDescent="0.2">
      <c r="F123" s="24"/>
      <c r="G123" s="18"/>
      <c r="H123" s="37"/>
      <c r="I123" s="45"/>
    </row>
    <row r="124" spans="1:9" x14ac:dyDescent="0.2">
      <c r="F124" s="24"/>
      <c r="G124" s="18"/>
      <c r="H124" s="37"/>
      <c r="I124" s="45"/>
    </row>
    <row r="125" spans="1:9" x14ac:dyDescent="0.2">
      <c r="F125" s="24"/>
      <c r="G125" s="18"/>
      <c r="H125" s="37"/>
      <c r="I125" s="45"/>
    </row>
    <row r="126" spans="1:9" x14ac:dyDescent="0.2">
      <c r="F126" s="24"/>
      <c r="G126" s="18"/>
      <c r="H126" s="37"/>
      <c r="I126" s="45"/>
    </row>
    <row r="127" spans="1:9" x14ac:dyDescent="0.2">
      <c r="F127" s="24"/>
      <c r="G127" s="18"/>
      <c r="H127" s="37"/>
      <c r="I127" s="45"/>
    </row>
    <row r="128" spans="1:9" x14ac:dyDescent="0.2">
      <c r="F128" s="24"/>
      <c r="G128" s="18"/>
      <c r="H128" s="37"/>
      <c r="I128" s="45"/>
    </row>
    <row r="129" spans="6:9" x14ac:dyDescent="0.2">
      <c r="F129" s="24"/>
      <c r="G129" s="18"/>
      <c r="H129" s="37"/>
      <c r="I129" s="45"/>
    </row>
    <row r="130" spans="6:9" x14ac:dyDescent="0.2">
      <c r="F130" s="24"/>
      <c r="G130" s="18"/>
      <c r="H130" s="37"/>
      <c r="I130" s="45"/>
    </row>
    <row r="131" spans="6:9" x14ac:dyDescent="0.2">
      <c r="F131" s="24"/>
      <c r="G131" s="18"/>
      <c r="H131" s="37"/>
      <c r="I131" s="45"/>
    </row>
    <row r="132" spans="6:9" x14ac:dyDescent="0.2">
      <c r="F132" s="45"/>
      <c r="G132" s="45"/>
      <c r="H132" s="45"/>
      <c r="I132" s="45"/>
    </row>
    <row r="133" spans="6:9" x14ac:dyDescent="0.2">
      <c r="F133" s="45"/>
      <c r="G133" s="45"/>
      <c r="H133" s="45"/>
      <c r="I133" s="45"/>
    </row>
    <row r="134" spans="6:9" x14ac:dyDescent="0.2">
      <c r="F134" s="24"/>
      <c r="G134" s="18"/>
      <c r="H134" s="37"/>
      <c r="I134" s="45"/>
    </row>
    <row r="135" spans="6:9" x14ac:dyDescent="0.2">
      <c r="F135" s="24"/>
      <c r="G135" s="18"/>
      <c r="H135" s="37"/>
      <c r="I135" s="45"/>
    </row>
    <row r="136" spans="6:9" x14ac:dyDescent="0.2">
      <c r="F136" s="24"/>
      <c r="G136" s="18"/>
      <c r="H136" s="37"/>
      <c r="I136" s="45"/>
    </row>
    <row r="137" spans="6:9" x14ac:dyDescent="0.2">
      <c r="F137" s="24"/>
      <c r="G137" s="18"/>
      <c r="H137" s="37"/>
      <c r="I137" s="45"/>
    </row>
    <row r="138" spans="6:9" x14ac:dyDescent="0.2">
      <c r="F138" s="24"/>
      <c r="G138" s="18"/>
      <c r="H138" s="37"/>
      <c r="I138" s="45"/>
    </row>
    <row r="139" spans="6:9" x14ac:dyDescent="0.2">
      <c r="F139" s="24"/>
      <c r="G139" s="18"/>
      <c r="H139" s="37"/>
      <c r="I139" s="45"/>
    </row>
    <row r="140" spans="6:9" ht="15" x14ac:dyDescent="0.2">
      <c r="F140" s="50"/>
      <c r="G140" s="44"/>
      <c r="H140" s="51"/>
      <c r="I140" s="52"/>
    </row>
    <row r="141" spans="6:9" ht="15" x14ac:dyDescent="0.2">
      <c r="F141" s="50"/>
      <c r="G141" s="44"/>
      <c r="H141" s="51"/>
      <c r="I141" s="52"/>
    </row>
    <row r="142" spans="6:9" ht="15" x14ac:dyDescent="0.2">
      <c r="F142" s="50"/>
      <c r="G142" s="44"/>
      <c r="H142" s="51"/>
      <c r="I142" s="52"/>
    </row>
    <row r="143" spans="6:9" ht="15" x14ac:dyDescent="0.2">
      <c r="F143" s="50"/>
      <c r="G143" s="44"/>
      <c r="H143" s="51"/>
      <c r="I143" s="52"/>
    </row>
    <row r="144" spans="6:9" ht="15" x14ac:dyDescent="0.2">
      <c r="F144" s="50"/>
      <c r="G144" s="44"/>
      <c r="H144" s="51"/>
      <c r="I144" s="52"/>
    </row>
    <row r="145" spans="6:9" ht="15" x14ac:dyDescent="0.2">
      <c r="F145" s="50"/>
      <c r="G145" s="44"/>
      <c r="H145" s="51"/>
      <c r="I145" s="52"/>
    </row>
    <row r="146" spans="6:9" ht="15" x14ac:dyDescent="0.2">
      <c r="F146" s="50"/>
      <c r="G146" s="44"/>
      <c r="H146" s="51"/>
      <c r="I146" s="52"/>
    </row>
    <row r="147" spans="6:9" ht="15" x14ac:dyDescent="0.2">
      <c r="F147" s="50"/>
      <c r="G147" s="44"/>
      <c r="H147" s="51"/>
      <c r="I147" s="52"/>
    </row>
    <row r="148" spans="6:9" ht="15" x14ac:dyDescent="0.2">
      <c r="F148" s="50"/>
      <c r="G148" s="44"/>
      <c r="H148" s="51"/>
      <c r="I148" s="52"/>
    </row>
    <row r="149" spans="6:9" ht="15" x14ac:dyDescent="0.2">
      <c r="F149" s="50"/>
      <c r="G149" s="44"/>
      <c r="H149" s="51"/>
      <c r="I149" s="52"/>
    </row>
    <row r="150" spans="6:9" ht="15" x14ac:dyDescent="0.2">
      <c r="F150" s="50"/>
      <c r="G150" s="44"/>
      <c r="H150" s="51"/>
      <c r="I150" s="52"/>
    </row>
    <row r="151" spans="6:9" ht="15" x14ac:dyDescent="0.2">
      <c r="F151" s="50"/>
      <c r="G151" s="44"/>
      <c r="H151" s="51"/>
      <c r="I151" s="52"/>
    </row>
    <row r="152" spans="6:9" ht="15" x14ac:dyDescent="0.2">
      <c r="F152" s="50"/>
      <c r="G152" s="44"/>
      <c r="H152" s="51"/>
      <c r="I152" s="52"/>
    </row>
    <row r="153" spans="6:9" ht="15" x14ac:dyDescent="0.2">
      <c r="F153" s="50"/>
      <c r="G153" s="44"/>
      <c r="H153" s="51"/>
      <c r="I153" s="52"/>
    </row>
    <row r="154" spans="6:9" ht="15" x14ac:dyDescent="0.2">
      <c r="F154" s="50"/>
      <c r="G154" s="44"/>
      <c r="H154" s="51"/>
      <c r="I154" s="52"/>
    </row>
    <row r="155" spans="6:9" ht="15" x14ac:dyDescent="0.2">
      <c r="F155" s="50"/>
      <c r="G155" s="44"/>
      <c r="H155" s="51"/>
      <c r="I155" s="52"/>
    </row>
    <row r="156" spans="6:9" ht="15" x14ac:dyDescent="0.2">
      <c r="F156" s="50"/>
      <c r="G156" s="44"/>
      <c r="H156" s="51"/>
      <c r="I156" s="52"/>
    </row>
    <row r="157" spans="6:9" ht="15" x14ac:dyDescent="0.2">
      <c r="F157" s="50"/>
      <c r="G157" s="44"/>
      <c r="H157" s="51"/>
      <c r="I157" s="52"/>
    </row>
    <row r="158" spans="6:9" ht="15" x14ac:dyDescent="0.2">
      <c r="F158" s="50"/>
      <c r="G158" s="44"/>
      <c r="H158" s="51"/>
      <c r="I158" s="52"/>
    </row>
    <row r="159" spans="6:9" ht="15" x14ac:dyDescent="0.2">
      <c r="F159" s="50"/>
      <c r="G159" s="44"/>
      <c r="H159" s="51"/>
      <c r="I159" s="52"/>
    </row>
    <row r="160" spans="6:9" ht="15" x14ac:dyDescent="0.2">
      <c r="F160" s="50"/>
      <c r="G160" s="44"/>
      <c r="H160" s="51"/>
      <c r="I160" s="52"/>
    </row>
    <row r="161" spans="1:9" ht="15" x14ac:dyDescent="0.2">
      <c r="F161" s="50"/>
      <c r="G161" s="44"/>
      <c r="H161" s="51"/>
      <c r="I161" s="52"/>
    </row>
    <row r="162" spans="1:9" ht="15" x14ac:dyDescent="0.2">
      <c r="F162" s="50"/>
      <c r="G162" s="44"/>
      <c r="H162" s="51"/>
      <c r="I162" s="52"/>
    </row>
    <row r="163" spans="1:9" ht="15" x14ac:dyDescent="0.2">
      <c r="F163" s="50"/>
      <c r="G163" s="44"/>
      <c r="H163" s="51"/>
      <c r="I163" s="52"/>
    </row>
    <row r="164" spans="1:9" ht="15" x14ac:dyDescent="0.2">
      <c r="F164" s="50"/>
      <c r="G164" s="44"/>
      <c r="H164" s="51"/>
      <c r="I164" s="52"/>
    </row>
    <row r="165" spans="1:9" ht="15" x14ac:dyDescent="0.2">
      <c r="F165" s="50"/>
      <c r="G165" s="44"/>
      <c r="H165" s="51"/>
      <c r="I165" s="52"/>
    </row>
    <row r="166" spans="1:9" ht="15" x14ac:dyDescent="0.2">
      <c r="F166" s="50"/>
      <c r="G166" s="44"/>
      <c r="H166" s="51"/>
      <c r="I166" s="52"/>
    </row>
    <row r="167" spans="1:9" ht="15" x14ac:dyDescent="0.2">
      <c r="A167" s="24"/>
      <c r="B167" s="44"/>
      <c r="C167" s="37"/>
      <c r="D167" s="45"/>
      <c r="F167" s="50"/>
      <c r="G167" s="44"/>
      <c r="H167" s="51"/>
      <c r="I167" s="52"/>
    </row>
    <row r="168" spans="1:9" ht="15" x14ac:dyDescent="0.2">
      <c r="A168" s="24"/>
      <c r="B168" s="44"/>
      <c r="C168" s="37"/>
      <c r="D168" s="45"/>
      <c r="F168" s="50"/>
      <c r="G168" s="44"/>
      <c r="H168" s="51"/>
      <c r="I168" s="52"/>
    </row>
    <row r="169" spans="1:9" ht="15" x14ac:dyDescent="0.2">
      <c r="A169" s="24"/>
      <c r="B169" s="44"/>
      <c r="C169" s="37"/>
      <c r="D169" s="45"/>
      <c r="F169" s="50"/>
      <c r="G169" s="44"/>
      <c r="H169" s="51"/>
      <c r="I169" s="52"/>
    </row>
    <row r="170" spans="1:9" ht="15" x14ac:dyDescent="0.2">
      <c r="A170" s="24"/>
      <c r="B170" s="44"/>
      <c r="C170" s="37"/>
      <c r="D170" s="45"/>
      <c r="F170" s="50"/>
      <c r="G170" s="44"/>
      <c r="H170" s="51"/>
      <c r="I170" s="52"/>
    </row>
    <row r="171" spans="1:9" ht="15" x14ac:dyDescent="0.2">
      <c r="A171" s="24"/>
      <c r="B171" s="44"/>
      <c r="C171" s="37"/>
      <c r="D171" s="45"/>
      <c r="F171" s="50"/>
      <c r="G171" s="44"/>
      <c r="H171" s="51"/>
      <c r="I171" s="52"/>
    </row>
    <row r="172" spans="1:9" ht="15" x14ac:dyDescent="0.2">
      <c r="A172" s="24"/>
      <c r="B172" s="44"/>
      <c r="C172" s="37"/>
      <c r="D172" s="45"/>
      <c r="F172" s="50"/>
      <c r="G172" s="44"/>
      <c r="H172" s="51"/>
      <c r="I172" s="52"/>
    </row>
    <row r="173" spans="1:9" ht="15" x14ac:dyDescent="0.2">
      <c r="A173" s="24"/>
      <c r="B173" s="44"/>
      <c r="C173" s="37"/>
      <c r="D173" s="45"/>
      <c r="F173" s="50"/>
      <c r="G173" s="44"/>
      <c r="H173" s="51"/>
      <c r="I173" s="52"/>
    </row>
    <row r="174" spans="1:9" ht="15" x14ac:dyDescent="0.2">
      <c r="A174" s="24"/>
      <c r="B174" s="44"/>
      <c r="C174" s="37"/>
      <c r="D174" s="45"/>
      <c r="F174" s="50"/>
      <c r="G174" s="44"/>
      <c r="H174" s="51"/>
      <c r="I174" s="52"/>
    </row>
    <row r="175" spans="1:9" ht="15" x14ac:dyDescent="0.2">
      <c r="A175" s="24"/>
      <c r="B175" s="44"/>
      <c r="C175" s="37"/>
      <c r="D175" s="45"/>
      <c r="F175" s="50"/>
      <c r="G175" s="44"/>
      <c r="H175" s="51"/>
      <c r="I175" s="52"/>
    </row>
    <row r="176" spans="1:9" ht="15" x14ac:dyDescent="0.2">
      <c r="A176" s="24"/>
      <c r="B176" s="44"/>
      <c r="C176" s="37"/>
      <c r="D176" s="45"/>
      <c r="F176" s="50"/>
      <c r="G176" s="44"/>
      <c r="H176" s="51"/>
      <c r="I176" s="52"/>
    </row>
    <row r="177" spans="1:9" ht="15" x14ac:dyDescent="0.2">
      <c r="A177" s="24"/>
      <c r="B177" s="44"/>
      <c r="C177" s="37"/>
      <c r="D177" s="45"/>
      <c r="F177" s="50"/>
      <c r="G177" s="44"/>
      <c r="H177" s="51"/>
      <c r="I177" s="52"/>
    </row>
    <row r="178" spans="1:9" ht="15" x14ac:dyDescent="0.2">
      <c r="A178" s="24"/>
      <c r="B178" s="44"/>
      <c r="C178" s="37"/>
      <c r="D178" s="45"/>
      <c r="F178" s="50"/>
      <c r="G178" s="44"/>
      <c r="H178" s="51"/>
      <c r="I178" s="52"/>
    </row>
    <row r="179" spans="1:9" ht="15" x14ac:dyDescent="0.2">
      <c r="A179" s="24"/>
      <c r="B179" s="44"/>
      <c r="C179" s="37"/>
      <c r="D179" s="45"/>
      <c r="F179" s="50"/>
      <c r="G179" s="44"/>
      <c r="H179" s="51"/>
      <c r="I179" s="52"/>
    </row>
    <row r="180" spans="1:9" ht="15" x14ac:dyDescent="0.2">
      <c r="A180" s="24"/>
      <c r="B180" s="44"/>
      <c r="C180" s="37"/>
      <c r="D180" s="45"/>
      <c r="F180" s="50"/>
      <c r="G180" s="44"/>
      <c r="H180" s="51"/>
      <c r="I180" s="52"/>
    </row>
    <row r="181" spans="1:9" ht="15" x14ac:dyDescent="0.2">
      <c r="A181" s="24"/>
      <c r="B181" s="44"/>
      <c r="C181" s="37"/>
      <c r="D181" s="45"/>
      <c r="F181" s="50"/>
      <c r="G181" s="44"/>
      <c r="H181" s="51"/>
      <c r="I181" s="52"/>
    </row>
    <row r="182" spans="1:9" ht="15" x14ac:dyDescent="0.2">
      <c r="A182" s="24"/>
      <c r="B182" s="44"/>
      <c r="C182" s="37"/>
      <c r="D182" s="45"/>
      <c r="F182" s="50"/>
      <c r="G182" s="44"/>
      <c r="H182" s="51"/>
      <c r="I182" s="52"/>
    </row>
    <row r="183" spans="1:9" ht="15" x14ac:dyDescent="0.2">
      <c r="A183" s="24"/>
      <c r="B183" s="44"/>
      <c r="C183" s="37"/>
      <c r="D183" s="45"/>
      <c r="F183" s="50"/>
      <c r="G183" s="44"/>
      <c r="H183" s="51"/>
      <c r="I183" s="52"/>
    </row>
    <row r="184" spans="1:9" ht="15" x14ac:dyDescent="0.2">
      <c r="A184" s="24"/>
      <c r="B184" s="44"/>
      <c r="C184" s="37"/>
      <c r="D184" s="45"/>
      <c r="F184" s="50"/>
      <c r="G184" s="44"/>
      <c r="H184" s="51"/>
      <c r="I184" s="52"/>
    </row>
    <row r="185" spans="1:9" ht="15" x14ac:dyDescent="0.2">
      <c r="A185" s="24"/>
      <c r="B185" s="44"/>
      <c r="C185" s="37"/>
      <c r="D185" s="45"/>
      <c r="F185" s="50"/>
      <c r="G185" s="44"/>
      <c r="H185" s="51"/>
      <c r="I185" s="52"/>
    </row>
    <row r="186" spans="1:9" ht="15" x14ac:dyDescent="0.2">
      <c r="A186" s="24"/>
      <c r="B186" s="44"/>
      <c r="C186" s="37"/>
      <c r="D186" s="45"/>
      <c r="F186" s="50"/>
      <c r="G186" s="44"/>
      <c r="H186" s="51"/>
      <c r="I186" s="52"/>
    </row>
    <row r="187" spans="1:9" ht="15" x14ac:dyDescent="0.2">
      <c r="A187" s="24"/>
      <c r="B187" s="44"/>
      <c r="C187" s="37"/>
      <c r="D187" s="45"/>
      <c r="F187" s="50"/>
      <c r="G187" s="44"/>
      <c r="H187" s="51"/>
      <c r="I187" s="52"/>
    </row>
    <row r="188" spans="1:9" ht="15" x14ac:dyDescent="0.2">
      <c r="F188" s="50"/>
      <c r="G188" s="44"/>
      <c r="H188" s="51"/>
      <c r="I188" s="52"/>
    </row>
    <row r="189" spans="1:9" ht="15" x14ac:dyDescent="0.2">
      <c r="F189" s="50"/>
      <c r="G189" s="44"/>
      <c r="H189" s="51"/>
      <c r="I189" s="52"/>
    </row>
    <row r="190" spans="1:9" ht="15" x14ac:dyDescent="0.2">
      <c r="F190" s="50"/>
      <c r="G190" s="44"/>
      <c r="H190" s="51"/>
      <c r="I190" s="52"/>
    </row>
    <row r="191" spans="1:9" ht="15" x14ac:dyDescent="0.2">
      <c r="F191" s="50"/>
      <c r="G191" s="44"/>
      <c r="H191" s="51"/>
      <c r="I191" s="52"/>
    </row>
    <row r="192" spans="1:9" ht="15" x14ac:dyDescent="0.2">
      <c r="F192" s="50"/>
      <c r="G192" s="44"/>
      <c r="H192" s="51"/>
      <c r="I192" s="52"/>
    </row>
    <row r="193" spans="6:9" ht="15" x14ac:dyDescent="0.2">
      <c r="F193" s="50"/>
      <c r="G193" s="44"/>
      <c r="H193" s="51"/>
      <c r="I193" s="52"/>
    </row>
    <row r="194" spans="6:9" ht="15" x14ac:dyDescent="0.2">
      <c r="F194" s="50"/>
      <c r="G194" s="44"/>
      <c r="H194" s="51"/>
      <c r="I194" s="52"/>
    </row>
    <row r="195" spans="6:9" ht="15" x14ac:dyDescent="0.2">
      <c r="F195" s="50"/>
      <c r="G195" s="44"/>
      <c r="H195" s="51"/>
      <c r="I195" s="52"/>
    </row>
    <row r="196" spans="6:9" ht="15" x14ac:dyDescent="0.2">
      <c r="F196" s="50"/>
      <c r="G196" s="44"/>
      <c r="H196" s="51"/>
      <c r="I196" s="52"/>
    </row>
    <row r="197" spans="6:9" ht="15" x14ac:dyDescent="0.2">
      <c r="F197" s="50"/>
      <c r="G197" s="44"/>
      <c r="H197" s="51"/>
      <c r="I197" s="52"/>
    </row>
    <row r="198" spans="6:9" ht="15" x14ac:dyDescent="0.2">
      <c r="F198" s="50"/>
      <c r="G198" s="44"/>
      <c r="H198" s="51"/>
      <c r="I198" s="52"/>
    </row>
    <row r="199" spans="6:9" ht="15" x14ac:dyDescent="0.2">
      <c r="F199" s="50"/>
      <c r="G199" s="44"/>
      <c r="H199" s="51"/>
      <c r="I199" s="52"/>
    </row>
    <row r="200" spans="6:9" x14ac:dyDescent="0.2">
      <c r="F200" s="4"/>
      <c r="G200" s="4"/>
      <c r="H200" s="4"/>
      <c r="I200" s="4"/>
    </row>
  </sheetData>
  <phoneticPr fontId="4" type="noConversion"/>
  <pageMargins left="0.36" right="0.28999999999999998" top="0.52" bottom="0.28999999999999998" header="0.5" footer="0.27"/>
  <pageSetup scale="79" fitToHeight="13" orientation="portrait" r:id="rId1"/>
  <headerFooter alignWithMargins="0"/>
  <ignoredErrors>
    <ignoredError sqref="B6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Final Cue 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 Wallace</dc:creator>
  <cp:lastModifiedBy>Paul</cp:lastModifiedBy>
  <cp:lastPrinted>2014-05-18T23:19:28Z</cp:lastPrinted>
  <dcterms:created xsi:type="dcterms:W3CDTF">2009-01-04T01:49:01Z</dcterms:created>
  <dcterms:modified xsi:type="dcterms:W3CDTF">2015-05-08T00:43:35Z</dcterms:modified>
</cp:coreProperties>
</file>